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进入体检人员名单" sheetId="1" r:id="rId1"/>
  </sheets>
  <definedNames>
    <definedName name="_xlnm.Print_Titles" localSheetId="0">'进入体检人员名单'!$3:$4</definedName>
  </definedNames>
  <calcPr fullCalcOnLoad="1"/>
</workbook>
</file>

<file path=xl/sharedStrings.xml><?xml version="1.0" encoding="utf-8"?>
<sst xmlns="http://schemas.openxmlformats.org/spreadsheetml/2006/main" count="395" uniqueCount="159">
  <si>
    <t>附件1：</t>
  </si>
  <si>
    <t>贵州省体育局直属事业单位2021年公开招聘工作人员
面试成绩、总成绩及进入体检环节人员名单</t>
  </si>
  <si>
    <t>序 号</t>
  </si>
  <si>
    <t>姓 名</t>
  </si>
  <si>
    <t>报考单位名称</t>
  </si>
  <si>
    <t>报考岗位代码及名称</t>
  </si>
  <si>
    <t>笔试成绩</t>
  </si>
  <si>
    <t>面试成绩</t>
  </si>
  <si>
    <t>总成绩</t>
  </si>
  <si>
    <t>是否进入体检环节</t>
  </si>
  <si>
    <t>笔试
原始总成绩</t>
  </si>
  <si>
    <t>折合百分制后
笔试成绩</t>
  </si>
  <si>
    <r>
      <t>笔试折算成绩
（</t>
    </r>
    <r>
      <rPr>
        <sz val="10"/>
        <rFont val="Times New Roman"/>
        <family val="1"/>
      </rPr>
      <t>40%</t>
    </r>
    <r>
      <rPr>
        <sz val="10"/>
        <rFont val="宋体"/>
        <family val="0"/>
      </rPr>
      <t>）</t>
    </r>
  </si>
  <si>
    <r>
      <t>面试折算成绩（</t>
    </r>
    <r>
      <rPr>
        <sz val="10"/>
        <rFont val="Times New Roman"/>
        <family val="1"/>
      </rPr>
      <t>60%</t>
    </r>
    <r>
      <rPr>
        <sz val="10"/>
        <rFont val="宋体"/>
        <family val="0"/>
      </rPr>
      <t>）</t>
    </r>
  </si>
  <si>
    <t>邹颖</t>
  </si>
  <si>
    <t>贵州省体育工作大队</t>
  </si>
  <si>
    <t>22828910101管理岗位</t>
  </si>
  <si>
    <t>进入体检</t>
  </si>
  <si>
    <t>贾铃铃</t>
  </si>
  <si>
    <t>否</t>
  </si>
  <si>
    <t>杨明转</t>
  </si>
  <si>
    <t>裴松</t>
  </si>
  <si>
    <t>贵州省射击射箭运动管理中心</t>
  </si>
  <si>
    <t>22828910201管理岗位</t>
  </si>
  <si>
    <t>何停</t>
  </si>
  <si>
    <t>陈冉</t>
  </si>
  <si>
    <t>黄泽彬</t>
  </si>
  <si>
    <t>22828910202管理岗位</t>
  </si>
  <si>
    <t>杨雯雯</t>
  </si>
  <si>
    <t>杨海端</t>
  </si>
  <si>
    <t>缺考</t>
  </si>
  <si>
    <t>周欢</t>
  </si>
  <si>
    <t>22828910203专业技术岗位</t>
  </si>
  <si>
    <t>邓玉龙</t>
  </si>
  <si>
    <t>黎彬</t>
  </si>
  <si>
    <t>庄鑫</t>
  </si>
  <si>
    <t>贵州省体操运动管理中心</t>
  </si>
  <si>
    <t>22828910301专业技术岗位</t>
  </si>
  <si>
    <t>周李</t>
  </si>
  <si>
    <t>李莉鑫</t>
  </si>
  <si>
    <t>胡晋菥</t>
  </si>
  <si>
    <t>贵州省冬季运动管理中心</t>
  </si>
  <si>
    <t>22828910401专业技术岗位</t>
  </si>
  <si>
    <t>杨顺前</t>
  </si>
  <si>
    <t>杨坤丽</t>
  </si>
  <si>
    <t>黄榆</t>
  </si>
  <si>
    <t>贵州省体育运动学校</t>
  </si>
  <si>
    <t>22828910501管理岗位</t>
  </si>
  <si>
    <t>肖玉婷</t>
  </si>
  <si>
    <t>邹承婕</t>
  </si>
  <si>
    <t>张蕾</t>
  </si>
  <si>
    <t>李玮</t>
  </si>
  <si>
    <t>刘瑶</t>
  </si>
  <si>
    <r>
      <rPr>
        <sz val="10"/>
        <rFont val="宋体"/>
        <family val="0"/>
      </rPr>
      <t>左琛</t>
    </r>
  </si>
  <si>
    <r>
      <t>22828910501</t>
    </r>
    <r>
      <rPr>
        <sz val="10"/>
        <rFont val="宋体"/>
        <family val="0"/>
      </rPr>
      <t>管理岗位</t>
    </r>
  </si>
  <si>
    <t>陈佳</t>
  </si>
  <si>
    <t>吴艳琳</t>
  </si>
  <si>
    <r>
      <rPr>
        <sz val="10"/>
        <rFont val="宋体"/>
        <family val="0"/>
      </rPr>
      <t>张凯</t>
    </r>
  </si>
  <si>
    <r>
      <t>22828910502</t>
    </r>
    <r>
      <rPr>
        <sz val="10"/>
        <rFont val="宋体"/>
        <family val="0"/>
      </rPr>
      <t>管理岗位</t>
    </r>
  </si>
  <si>
    <r>
      <rPr>
        <sz val="10"/>
        <rFont val="宋体"/>
        <family val="0"/>
      </rPr>
      <t>胡文翠</t>
    </r>
  </si>
  <si>
    <t>王云飘</t>
  </si>
  <si>
    <t>22828910502管理岗位</t>
  </si>
  <si>
    <t>崔婉莹</t>
  </si>
  <si>
    <t>贵州省体育科学研究所</t>
  </si>
  <si>
    <t>22828910601专业技术岗位</t>
  </si>
  <si>
    <t>黄文杰</t>
  </si>
  <si>
    <t>杨雪</t>
  </si>
  <si>
    <t>何伟</t>
  </si>
  <si>
    <t>贵州省体育彩票管理中心</t>
  </si>
  <si>
    <t>22828910701管理岗位</t>
  </si>
  <si>
    <t>陈星言</t>
  </si>
  <si>
    <r>
      <t>22828910701</t>
    </r>
    <r>
      <rPr>
        <sz val="10"/>
        <rFont val="宋体"/>
        <family val="0"/>
      </rPr>
      <t>管理岗位</t>
    </r>
  </si>
  <si>
    <r>
      <rPr>
        <sz val="10"/>
        <rFont val="宋体"/>
        <family val="0"/>
      </rPr>
      <t>张宾燕</t>
    </r>
  </si>
  <si>
    <t>彭靖雯</t>
  </si>
  <si>
    <t>22828910702管理岗位</t>
  </si>
  <si>
    <r>
      <rPr>
        <sz val="10"/>
        <rFont val="宋体"/>
        <family val="0"/>
      </rPr>
      <t>邓莹</t>
    </r>
  </si>
  <si>
    <r>
      <t>22828910702</t>
    </r>
    <r>
      <rPr>
        <sz val="10"/>
        <rFont val="宋体"/>
        <family val="0"/>
      </rPr>
      <t>管理岗位</t>
    </r>
  </si>
  <si>
    <r>
      <rPr>
        <sz val="10"/>
        <rFont val="宋体"/>
        <family val="0"/>
      </rPr>
      <t>于妍欣</t>
    </r>
  </si>
  <si>
    <t>吴宁义</t>
  </si>
  <si>
    <t>22828910703管理岗位</t>
  </si>
  <si>
    <t>胡倩</t>
  </si>
  <si>
    <r>
      <rPr>
        <sz val="10"/>
        <rFont val="宋体"/>
        <family val="0"/>
      </rPr>
      <t>张丹丹</t>
    </r>
  </si>
  <si>
    <r>
      <t>22828910703</t>
    </r>
    <r>
      <rPr>
        <sz val="10"/>
        <rFont val="宋体"/>
        <family val="0"/>
      </rPr>
      <t>管理岗位</t>
    </r>
  </si>
  <si>
    <t>令狐喆彬</t>
  </si>
  <si>
    <t>22828910704专业技术岗位</t>
  </si>
  <si>
    <t>王诗奇</t>
  </si>
  <si>
    <t>杨长娥</t>
  </si>
  <si>
    <t>胡朝兵</t>
  </si>
  <si>
    <t>22828910705专业技术岗位</t>
  </si>
  <si>
    <t>黄姝漫</t>
  </si>
  <si>
    <t>钱思蓓</t>
  </si>
  <si>
    <t>郭饶</t>
  </si>
  <si>
    <t>赖雅然</t>
  </si>
  <si>
    <t>吴文琪</t>
  </si>
  <si>
    <t>舒朵云</t>
  </si>
  <si>
    <r>
      <t>贵州省社会体育管理中心</t>
    </r>
    <r>
      <rPr>
        <sz val="8"/>
        <rFont val="Arial"/>
        <family val="2"/>
      </rPr>
      <t xml:space="preserve">
</t>
    </r>
    <r>
      <rPr>
        <sz val="8"/>
        <rFont val="宋体"/>
        <family val="0"/>
      </rPr>
      <t>（贵州省体育健身气功管理中心）</t>
    </r>
  </si>
  <si>
    <t>22828910801管理岗位</t>
  </si>
  <si>
    <t>胡小虎</t>
  </si>
  <si>
    <t>王贵军</t>
  </si>
  <si>
    <t>王雅琦</t>
  </si>
  <si>
    <t>22828910802管理岗位</t>
  </si>
  <si>
    <r>
      <rPr>
        <sz val="10"/>
        <rFont val="宋体"/>
        <family val="0"/>
      </rPr>
      <t>肖瑶</t>
    </r>
  </si>
  <si>
    <r>
      <t>22828910802</t>
    </r>
    <r>
      <rPr>
        <sz val="10"/>
        <rFont val="宋体"/>
        <family val="0"/>
      </rPr>
      <t>管理岗位</t>
    </r>
  </si>
  <si>
    <r>
      <rPr>
        <sz val="10"/>
        <rFont val="宋体"/>
        <family val="0"/>
      </rPr>
      <t>韦仕林</t>
    </r>
  </si>
  <si>
    <t>刘江澜</t>
  </si>
  <si>
    <t>贵州省清镇体育训练基地</t>
  </si>
  <si>
    <t>22828910901管理岗位</t>
  </si>
  <si>
    <t>梁寔钦</t>
  </si>
  <si>
    <t>李兴国</t>
  </si>
  <si>
    <t>张薇薇</t>
  </si>
  <si>
    <t>22828910902管理岗位</t>
  </si>
  <si>
    <t>严森</t>
  </si>
  <si>
    <r>
      <rPr>
        <sz val="10"/>
        <rFont val="宋体"/>
        <family val="0"/>
      </rPr>
      <t>申恒兴</t>
    </r>
  </si>
  <si>
    <r>
      <t>22828910902</t>
    </r>
    <r>
      <rPr>
        <sz val="10"/>
        <rFont val="宋体"/>
        <family val="0"/>
      </rPr>
      <t>管理岗位</t>
    </r>
  </si>
  <si>
    <t>陈建平</t>
  </si>
  <si>
    <t>22828910903专业技术岗位</t>
  </si>
  <si>
    <t>禄晶晶</t>
  </si>
  <si>
    <t>朱丽娜</t>
  </si>
  <si>
    <t>王亚凯</t>
  </si>
  <si>
    <t>22828910904专业技术岗位</t>
  </si>
  <si>
    <t>毛永洋</t>
  </si>
  <si>
    <t>蔡汶均</t>
  </si>
  <si>
    <t>蒋若兰</t>
  </si>
  <si>
    <t>贵州省体育场地建设管理中心</t>
  </si>
  <si>
    <t>22828911001管理岗位</t>
  </si>
  <si>
    <t>彭启梅</t>
  </si>
  <si>
    <t>何小凤</t>
  </si>
  <si>
    <t>吴宇琴</t>
  </si>
  <si>
    <t>22828911002专业技术岗位</t>
  </si>
  <si>
    <t>魏盛兰</t>
  </si>
  <si>
    <t>宋珍宇</t>
  </si>
  <si>
    <r>
      <t>22828911002</t>
    </r>
    <r>
      <rPr>
        <sz val="8"/>
        <rFont val="宋体"/>
        <family val="0"/>
      </rPr>
      <t>专业技术岗位</t>
    </r>
  </si>
  <si>
    <t>晋鹏</t>
  </si>
  <si>
    <t>贵州省体育事业服务管理中心</t>
  </si>
  <si>
    <t>22828911101管理岗位</t>
  </si>
  <si>
    <r>
      <rPr>
        <sz val="10"/>
        <rFont val="宋体"/>
        <family val="0"/>
      </rPr>
      <t>张睿</t>
    </r>
  </si>
  <si>
    <r>
      <t>22828911101</t>
    </r>
    <r>
      <rPr>
        <sz val="10"/>
        <rFont val="宋体"/>
        <family val="0"/>
      </rPr>
      <t>管理岗位</t>
    </r>
  </si>
  <si>
    <t>吴云</t>
  </si>
  <si>
    <t>肖竹筠</t>
  </si>
  <si>
    <t>刘碧</t>
  </si>
  <si>
    <r>
      <rPr>
        <sz val="10"/>
        <rFont val="宋体"/>
        <family val="0"/>
      </rPr>
      <t>陈永翠</t>
    </r>
  </si>
  <si>
    <t>钟云雪</t>
  </si>
  <si>
    <t>徐力</t>
  </si>
  <si>
    <t>22828911102管理岗位</t>
  </si>
  <si>
    <t>林渝涛</t>
  </si>
  <si>
    <t>张鹏</t>
  </si>
  <si>
    <t>王心一</t>
  </si>
  <si>
    <t>张支春</t>
  </si>
  <si>
    <t>吕珊珊</t>
  </si>
  <si>
    <t>刘秋伶</t>
  </si>
  <si>
    <t>贵州省体育文化宣传信息中心</t>
  </si>
  <si>
    <t>22828911201专业技术岗位</t>
  </si>
  <si>
    <t>张义尹</t>
  </si>
  <si>
    <t>郭露</t>
  </si>
  <si>
    <t>万幸</t>
  </si>
  <si>
    <t>贵州省体育人才交流发展中心</t>
  </si>
  <si>
    <t>22828911301管理岗位</t>
  </si>
  <si>
    <t>张译尹</t>
  </si>
  <si>
    <t>文净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</si>
</sst>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name val="Times New Roman"/>
      <family val="1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24" fillId="2" borderId="1" applyNumberFormat="0" applyAlignment="0" applyProtection="0"/>
    <xf numFmtId="0" fontId="26" fillId="8" borderId="6" applyNumberFormat="0" applyAlignment="0" applyProtection="0"/>
    <xf numFmtId="0" fontId="13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10" fillId="0" borderId="8" applyNumberFormat="0" applyFill="0" applyAlignment="0" applyProtection="0"/>
    <xf numFmtId="0" fontId="18" fillId="9" borderId="0" applyNumberFormat="0" applyBorder="0" applyAlignment="0" applyProtection="0"/>
    <xf numFmtId="0" fontId="21" fillId="11" borderId="0" applyNumberFormat="0" applyBorder="0" applyAlignment="0" applyProtection="0"/>
    <xf numFmtId="0" fontId="13" fillId="12" borderId="0" applyNumberFormat="0" applyBorder="0" applyAlignment="0" applyProtection="0"/>
    <xf numFmtId="0" fontId="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9" fillId="16" borderId="0" applyNumberFormat="0" applyBorder="0" applyAlignment="0" applyProtection="0"/>
    <xf numFmtId="0" fontId="13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4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176" fontId="2" fillId="0" borderId="10" xfId="63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9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SheetLayoutView="100" workbookViewId="0" topLeftCell="A70">
      <selection activeCell="D10" sqref="D10"/>
    </sheetView>
  </sheetViews>
  <sheetFormatPr defaultColWidth="8.625" defaultRowHeight="14.25"/>
  <cols>
    <col min="1" max="1" width="2.625" style="0" customWidth="1"/>
    <col min="2" max="2" width="7.375" style="0" customWidth="1"/>
    <col min="3" max="3" width="21.625" style="0" customWidth="1"/>
    <col min="4" max="4" width="21.00390625" style="0" customWidth="1"/>
    <col min="5" max="5" width="9.625" style="0" customWidth="1"/>
    <col min="6" max="6" width="11.875" style="0" customWidth="1"/>
    <col min="7" max="7" width="12.875" style="0" customWidth="1"/>
    <col min="8" max="8" width="8.875" style="0" customWidth="1"/>
    <col min="9" max="9" width="11.625" style="0" customWidth="1"/>
    <col min="10" max="10" width="9.375" style="0" customWidth="1"/>
  </cols>
  <sheetData>
    <row r="1" spans="1:2" ht="12.75" customHeight="1">
      <c r="A1" s="1" t="s">
        <v>0</v>
      </c>
      <c r="B1" s="1"/>
    </row>
    <row r="2" spans="1:11" ht="5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/>
      <c r="H3" s="3" t="s">
        <v>7</v>
      </c>
      <c r="I3" s="3"/>
      <c r="J3" s="10" t="s">
        <v>8</v>
      </c>
      <c r="K3" s="11" t="s">
        <v>9</v>
      </c>
    </row>
    <row r="4" spans="1:11" ht="40.5" customHeight="1">
      <c r="A4" s="3"/>
      <c r="B4" s="3"/>
      <c r="C4" s="3"/>
      <c r="D4" s="3"/>
      <c r="E4" s="4" t="s">
        <v>10</v>
      </c>
      <c r="F4" s="4" t="s">
        <v>11</v>
      </c>
      <c r="G4" s="5" t="s">
        <v>12</v>
      </c>
      <c r="H4" s="5" t="s">
        <v>7</v>
      </c>
      <c r="I4" s="5" t="s">
        <v>13</v>
      </c>
      <c r="J4" s="10"/>
      <c r="K4" s="11"/>
    </row>
    <row r="5" spans="1:11" ht="33" customHeight="1">
      <c r="A5" s="6">
        <v>1</v>
      </c>
      <c r="B5" s="6" t="s">
        <v>14</v>
      </c>
      <c r="C5" s="7" t="s">
        <v>15</v>
      </c>
      <c r="D5" s="6" t="s">
        <v>16</v>
      </c>
      <c r="E5" s="6">
        <v>209</v>
      </c>
      <c r="F5" s="8">
        <f>E:E/3</f>
        <v>69.66666666666667</v>
      </c>
      <c r="G5" s="8">
        <f>F:F*0.4</f>
        <v>27.86666666666667</v>
      </c>
      <c r="H5" s="8">
        <v>87</v>
      </c>
      <c r="I5" s="8">
        <f>H:H*0.6</f>
        <v>52.199999999999996</v>
      </c>
      <c r="J5" s="8">
        <f>G:G+I:I</f>
        <v>80.06666666666666</v>
      </c>
      <c r="K5" s="12" t="s">
        <v>17</v>
      </c>
    </row>
    <row r="6" spans="1:11" ht="33" customHeight="1">
      <c r="A6" s="6">
        <v>2</v>
      </c>
      <c r="B6" s="6" t="s">
        <v>18</v>
      </c>
      <c r="C6" s="7" t="s">
        <v>15</v>
      </c>
      <c r="D6" s="6" t="s">
        <v>16</v>
      </c>
      <c r="E6" s="6">
        <v>216.8</v>
      </c>
      <c r="F6" s="8">
        <f>E:E/3</f>
        <v>72.26666666666667</v>
      </c>
      <c r="G6" s="8">
        <f>F:F*0.4</f>
        <v>28.906666666666666</v>
      </c>
      <c r="H6" s="8">
        <v>78.67</v>
      </c>
      <c r="I6" s="8">
        <f>H:H*0.6</f>
        <v>47.202</v>
      </c>
      <c r="J6" s="8">
        <f>G:G+I:I</f>
        <v>76.10866666666666</v>
      </c>
      <c r="K6" s="12" t="s">
        <v>19</v>
      </c>
    </row>
    <row r="7" spans="1:11" ht="33" customHeight="1">
      <c r="A7" s="6">
        <v>3</v>
      </c>
      <c r="B7" s="6" t="s">
        <v>20</v>
      </c>
      <c r="C7" s="7" t="s">
        <v>15</v>
      </c>
      <c r="D7" s="6" t="s">
        <v>16</v>
      </c>
      <c r="E7" s="6">
        <v>213.2</v>
      </c>
      <c r="F7" s="8">
        <f>E:E/3</f>
        <v>71.06666666666666</v>
      </c>
      <c r="G7" s="8">
        <f>F:F*0.4</f>
        <v>28.426666666666666</v>
      </c>
      <c r="H7" s="8">
        <v>78.67</v>
      </c>
      <c r="I7" s="8">
        <f>H:H*0.6</f>
        <v>47.202</v>
      </c>
      <c r="J7" s="8">
        <f>G:G+I:I</f>
        <v>75.62866666666666</v>
      </c>
      <c r="K7" s="12" t="s">
        <v>19</v>
      </c>
    </row>
    <row r="8" spans="1:11" ht="33" customHeight="1">
      <c r="A8" s="6">
        <v>4</v>
      </c>
      <c r="B8" s="6" t="s">
        <v>21</v>
      </c>
      <c r="C8" s="7" t="s">
        <v>22</v>
      </c>
      <c r="D8" s="6" t="s">
        <v>23</v>
      </c>
      <c r="E8" s="6">
        <v>215.1</v>
      </c>
      <c r="F8" s="8">
        <f>E:E/3</f>
        <v>71.7</v>
      </c>
      <c r="G8" s="8">
        <f aca="true" t="shared" si="0" ref="G6:G37">F$1:F$65536*0.4</f>
        <v>28.680000000000003</v>
      </c>
      <c r="H8" s="8">
        <v>79</v>
      </c>
      <c r="I8" s="8">
        <f aca="true" t="shared" si="1" ref="I6:I37">H$1:H$65536*0.6</f>
        <v>47.4</v>
      </c>
      <c r="J8" s="8">
        <f aca="true" t="shared" si="2" ref="J6:J37">G$1:G$65536+I$1:I$65536</f>
        <v>76.08</v>
      </c>
      <c r="K8" s="12" t="s">
        <v>17</v>
      </c>
    </row>
    <row r="9" spans="1:11" ht="33" customHeight="1">
      <c r="A9" s="6">
        <v>5</v>
      </c>
      <c r="B9" s="6" t="s">
        <v>24</v>
      </c>
      <c r="C9" s="7" t="s">
        <v>22</v>
      </c>
      <c r="D9" s="6" t="s">
        <v>23</v>
      </c>
      <c r="E9" s="6">
        <v>208</v>
      </c>
      <c r="F9" s="8">
        <f>E:E/3</f>
        <v>69.33333333333333</v>
      </c>
      <c r="G9" s="8">
        <f t="shared" si="0"/>
        <v>27.733333333333334</v>
      </c>
      <c r="H9" s="8">
        <v>72.33</v>
      </c>
      <c r="I9" s="8">
        <f t="shared" si="1"/>
        <v>43.397999999999996</v>
      </c>
      <c r="J9" s="8">
        <f t="shared" si="2"/>
        <v>71.13133333333333</v>
      </c>
      <c r="K9" s="12" t="s">
        <v>19</v>
      </c>
    </row>
    <row r="10" spans="1:11" ht="33" customHeight="1">
      <c r="A10" s="6">
        <v>6</v>
      </c>
      <c r="B10" s="6" t="s">
        <v>25</v>
      </c>
      <c r="C10" s="7" t="s">
        <v>22</v>
      </c>
      <c r="D10" s="6" t="s">
        <v>23</v>
      </c>
      <c r="E10" s="6">
        <v>207</v>
      </c>
      <c r="F10" s="8">
        <f>E:E/3</f>
        <v>69</v>
      </c>
      <c r="G10" s="8">
        <f t="shared" si="0"/>
        <v>27.6</v>
      </c>
      <c r="H10" s="8">
        <v>70</v>
      </c>
      <c r="I10" s="8">
        <f t="shared" si="1"/>
        <v>42</v>
      </c>
      <c r="J10" s="8">
        <f t="shared" si="2"/>
        <v>69.6</v>
      </c>
      <c r="K10" s="12" t="s">
        <v>19</v>
      </c>
    </row>
    <row r="11" spans="1:11" ht="33" customHeight="1">
      <c r="A11" s="6">
        <v>7</v>
      </c>
      <c r="B11" s="6" t="s">
        <v>26</v>
      </c>
      <c r="C11" s="7" t="s">
        <v>22</v>
      </c>
      <c r="D11" s="6" t="s">
        <v>27</v>
      </c>
      <c r="E11" s="6">
        <v>202.1</v>
      </c>
      <c r="F11" s="8">
        <f>E:E/3</f>
        <v>67.36666666666666</v>
      </c>
      <c r="G11" s="8">
        <f>F:F*0.4</f>
        <v>26.946666666666665</v>
      </c>
      <c r="H11" s="8">
        <v>78.33</v>
      </c>
      <c r="I11" s="8">
        <f>H:H*0.6</f>
        <v>46.998</v>
      </c>
      <c r="J11" s="8">
        <f>G:G+I:I</f>
        <v>73.94466666666666</v>
      </c>
      <c r="K11" s="12" t="s">
        <v>17</v>
      </c>
    </row>
    <row r="12" spans="1:11" ht="33" customHeight="1">
      <c r="A12" s="6">
        <v>8</v>
      </c>
      <c r="B12" s="6" t="s">
        <v>28</v>
      </c>
      <c r="C12" s="7" t="s">
        <v>22</v>
      </c>
      <c r="D12" s="6" t="s">
        <v>27</v>
      </c>
      <c r="E12" s="6">
        <v>215.4</v>
      </c>
      <c r="F12" s="8">
        <f>E:E/3</f>
        <v>71.8</v>
      </c>
      <c r="G12" s="8">
        <f>F:F*0.4</f>
        <v>28.72</v>
      </c>
      <c r="H12" s="8">
        <v>71.67</v>
      </c>
      <c r="I12" s="8">
        <f>H:H*0.6</f>
        <v>43.002</v>
      </c>
      <c r="J12" s="8">
        <f>G:G+I:I</f>
        <v>71.72200000000001</v>
      </c>
      <c r="K12" s="12" t="s">
        <v>19</v>
      </c>
    </row>
    <row r="13" spans="1:11" ht="33" customHeight="1">
      <c r="A13" s="6">
        <v>9</v>
      </c>
      <c r="B13" s="6" t="s">
        <v>29</v>
      </c>
      <c r="C13" s="7" t="s">
        <v>22</v>
      </c>
      <c r="D13" s="6" t="s">
        <v>27</v>
      </c>
      <c r="E13" s="6">
        <v>203.4</v>
      </c>
      <c r="F13" s="8">
        <f>E:E/3</f>
        <v>67.8</v>
      </c>
      <c r="G13" s="8">
        <f>F:F*0.4</f>
        <v>27.12</v>
      </c>
      <c r="H13" s="8" t="s">
        <v>30</v>
      </c>
      <c r="I13" s="8"/>
      <c r="J13" s="8"/>
      <c r="K13" s="12" t="s">
        <v>19</v>
      </c>
    </row>
    <row r="14" spans="1:11" ht="33" customHeight="1">
      <c r="A14" s="6">
        <v>10</v>
      </c>
      <c r="B14" s="6" t="s">
        <v>31</v>
      </c>
      <c r="C14" s="7" t="s">
        <v>22</v>
      </c>
      <c r="D14" s="6" t="s">
        <v>32</v>
      </c>
      <c r="E14" s="6">
        <v>213.4</v>
      </c>
      <c r="F14" s="8">
        <f>E:E/3</f>
        <v>71.13333333333334</v>
      </c>
      <c r="G14" s="8">
        <f t="shared" si="0"/>
        <v>28.453333333333337</v>
      </c>
      <c r="H14" s="8">
        <v>78.67</v>
      </c>
      <c r="I14" s="8">
        <f t="shared" si="1"/>
        <v>47.202</v>
      </c>
      <c r="J14" s="8">
        <f t="shared" si="2"/>
        <v>75.65533333333333</v>
      </c>
      <c r="K14" s="12" t="s">
        <v>17</v>
      </c>
    </row>
    <row r="15" spans="1:11" ht="33" customHeight="1">
      <c r="A15" s="6">
        <v>11</v>
      </c>
      <c r="B15" s="6" t="s">
        <v>33</v>
      </c>
      <c r="C15" s="7" t="s">
        <v>22</v>
      </c>
      <c r="D15" s="6" t="s">
        <v>32</v>
      </c>
      <c r="E15" s="6">
        <v>208.2</v>
      </c>
      <c r="F15" s="8">
        <f>E:E/3</f>
        <v>69.39999999999999</v>
      </c>
      <c r="G15" s="8">
        <f>F:F*0.4</f>
        <v>27.759999999999998</v>
      </c>
      <c r="H15" s="8">
        <v>79</v>
      </c>
      <c r="I15" s="8">
        <f>H:H*0.6</f>
        <v>47.4</v>
      </c>
      <c r="J15" s="8">
        <f>G:G+I:I</f>
        <v>75.16</v>
      </c>
      <c r="K15" s="12" t="s">
        <v>19</v>
      </c>
    </row>
    <row r="16" spans="1:11" ht="33" customHeight="1">
      <c r="A16" s="6">
        <v>12</v>
      </c>
      <c r="B16" s="6" t="s">
        <v>34</v>
      </c>
      <c r="C16" s="7" t="s">
        <v>22</v>
      </c>
      <c r="D16" s="6" t="s">
        <v>32</v>
      </c>
      <c r="E16" s="6">
        <v>210.7</v>
      </c>
      <c r="F16" s="8">
        <f>E:E/3</f>
        <v>70.23333333333333</v>
      </c>
      <c r="G16" s="8">
        <f>F:F*0.4</f>
        <v>28.093333333333334</v>
      </c>
      <c r="H16" s="8">
        <v>77.67</v>
      </c>
      <c r="I16" s="8">
        <f>H:H*0.6</f>
        <v>46.602</v>
      </c>
      <c r="J16" s="8">
        <f>G:G+I:I</f>
        <v>74.69533333333334</v>
      </c>
      <c r="K16" s="12" t="s">
        <v>19</v>
      </c>
    </row>
    <row r="17" spans="1:11" ht="31.5" customHeight="1">
      <c r="A17" s="6">
        <v>13</v>
      </c>
      <c r="B17" s="6" t="s">
        <v>35</v>
      </c>
      <c r="C17" s="7" t="s">
        <v>36</v>
      </c>
      <c r="D17" s="6" t="s">
        <v>37</v>
      </c>
      <c r="E17" s="6">
        <v>236.6</v>
      </c>
      <c r="F17" s="8">
        <f>E:E/3</f>
        <v>78.86666666666666</v>
      </c>
      <c r="G17" s="8">
        <f t="shared" si="0"/>
        <v>31.546666666666667</v>
      </c>
      <c r="H17" s="8">
        <v>80</v>
      </c>
      <c r="I17" s="8">
        <f t="shared" si="1"/>
        <v>48</v>
      </c>
      <c r="J17" s="8">
        <f t="shared" si="2"/>
        <v>79.54666666666667</v>
      </c>
      <c r="K17" s="12" t="s">
        <v>17</v>
      </c>
    </row>
    <row r="18" spans="1:11" ht="31.5" customHeight="1">
      <c r="A18" s="6">
        <v>14</v>
      </c>
      <c r="B18" s="6" t="s">
        <v>38</v>
      </c>
      <c r="C18" s="7" t="s">
        <v>36</v>
      </c>
      <c r="D18" s="6" t="s">
        <v>37</v>
      </c>
      <c r="E18" s="6">
        <v>212</v>
      </c>
      <c r="F18" s="8">
        <f>E:E/3</f>
        <v>70.66666666666667</v>
      </c>
      <c r="G18" s="8">
        <f t="shared" si="0"/>
        <v>28.26666666666667</v>
      </c>
      <c r="H18" s="8">
        <v>77.33</v>
      </c>
      <c r="I18" s="8">
        <f t="shared" si="1"/>
        <v>46.397999999999996</v>
      </c>
      <c r="J18" s="8">
        <f t="shared" si="2"/>
        <v>74.66466666666666</v>
      </c>
      <c r="K18" s="12" t="s">
        <v>19</v>
      </c>
    </row>
    <row r="19" spans="1:11" ht="31.5" customHeight="1">
      <c r="A19" s="6">
        <v>15</v>
      </c>
      <c r="B19" s="6" t="s">
        <v>39</v>
      </c>
      <c r="C19" s="7" t="s">
        <v>36</v>
      </c>
      <c r="D19" s="6" t="s">
        <v>37</v>
      </c>
      <c r="E19" s="6">
        <v>210.3</v>
      </c>
      <c r="F19" s="8">
        <f>E:E/3</f>
        <v>70.10000000000001</v>
      </c>
      <c r="G19" s="8">
        <f t="shared" si="0"/>
        <v>28.040000000000006</v>
      </c>
      <c r="H19" s="8">
        <v>77.33</v>
      </c>
      <c r="I19" s="8">
        <f t="shared" si="1"/>
        <v>46.397999999999996</v>
      </c>
      <c r="J19" s="8">
        <f t="shared" si="2"/>
        <v>74.438</v>
      </c>
      <c r="K19" s="12" t="s">
        <v>19</v>
      </c>
    </row>
    <row r="20" spans="1:11" ht="31.5" customHeight="1">
      <c r="A20" s="6">
        <v>16</v>
      </c>
      <c r="B20" s="6" t="s">
        <v>40</v>
      </c>
      <c r="C20" s="7" t="s">
        <v>41</v>
      </c>
      <c r="D20" s="6" t="s">
        <v>42</v>
      </c>
      <c r="E20" s="6">
        <v>206.2</v>
      </c>
      <c r="F20" s="8">
        <f>E:E/3</f>
        <v>68.73333333333333</v>
      </c>
      <c r="G20" s="8">
        <f>F:F*0.4</f>
        <v>27.493333333333336</v>
      </c>
      <c r="H20" s="8">
        <v>78.33</v>
      </c>
      <c r="I20" s="8">
        <f>H:H*0.6</f>
        <v>46.998</v>
      </c>
      <c r="J20" s="8">
        <f>G:G+I:I</f>
        <v>74.49133333333333</v>
      </c>
      <c r="K20" s="12" t="s">
        <v>17</v>
      </c>
    </row>
    <row r="21" spans="1:11" ht="31.5" customHeight="1">
      <c r="A21" s="6">
        <v>17</v>
      </c>
      <c r="B21" s="6" t="s">
        <v>43</v>
      </c>
      <c r="C21" s="7" t="s">
        <v>41</v>
      </c>
      <c r="D21" s="6" t="s">
        <v>42</v>
      </c>
      <c r="E21" s="6">
        <v>208.4</v>
      </c>
      <c r="F21" s="8">
        <f>E:E/3</f>
        <v>69.46666666666667</v>
      </c>
      <c r="G21" s="8">
        <f>F:F*0.4</f>
        <v>27.78666666666667</v>
      </c>
      <c r="H21" s="8">
        <v>74</v>
      </c>
      <c r="I21" s="8">
        <f>H:H*0.6</f>
        <v>44.4</v>
      </c>
      <c r="J21" s="8">
        <f>G:G+I:I</f>
        <v>72.18666666666667</v>
      </c>
      <c r="K21" s="12" t="s">
        <v>19</v>
      </c>
    </row>
    <row r="22" spans="1:11" ht="31.5" customHeight="1">
      <c r="A22" s="6">
        <v>18</v>
      </c>
      <c r="B22" s="6" t="s">
        <v>44</v>
      </c>
      <c r="C22" s="7" t="s">
        <v>41</v>
      </c>
      <c r="D22" s="6" t="s">
        <v>42</v>
      </c>
      <c r="E22" s="6">
        <v>207.4</v>
      </c>
      <c r="F22" s="8">
        <f>E:E/3</f>
        <v>69.13333333333334</v>
      </c>
      <c r="G22" s="8">
        <f>F:F*0.4</f>
        <v>27.653333333333336</v>
      </c>
      <c r="H22" s="8">
        <v>73.67</v>
      </c>
      <c r="I22" s="8">
        <f>H:H*0.6</f>
        <v>44.202</v>
      </c>
      <c r="J22" s="8">
        <f>G:G+I:I</f>
        <v>71.85533333333333</v>
      </c>
      <c r="K22" s="12" t="s">
        <v>19</v>
      </c>
    </row>
    <row r="23" spans="1:11" ht="31.5" customHeight="1">
      <c r="A23" s="6">
        <v>19</v>
      </c>
      <c r="B23" s="6" t="s">
        <v>45</v>
      </c>
      <c r="C23" s="7" t="s">
        <v>46</v>
      </c>
      <c r="D23" s="6" t="s">
        <v>47</v>
      </c>
      <c r="E23" s="6">
        <v>227.9</v>
      </c>
      <c r="F23" s="8">
        <f>E:E/3</f>
        <v>75.96666666666667</v>
      </c>
      <c r="G23" s="8">
        <f>F:F*0.4</f>
        <v>30.38666666666667</v>
      </c>
      <c r="H23" s="8">
        <v>86</v>
      </c>
      <c r="I23" s="8">
        <f>H:H*0.6</f>
        <v>51.6</v>
      </c>
      <c r="J23" s="8">
        <f>G:G+I:I</f>
        <v>81.98666666666668</v>
      </c>
      <c r="K23" s="12" t="s">
        <v>17</v>
      </c>
    </row>
    <row r="24" spans="1:11" ht="31.5" customHeight="1">
      <c r="A24" s="6">
        <v>20</v>
      </c>
      <c r="B24" s="6" t="s">
        <v>48</v>
      </c>
      <c r="C24" s="7" t="s">
        <v>46</v>
      </c>
      <c r="D24" s="6" t="s">
        <v>47</v>
      </c>
      <c r="E24" s="6">
        <v>220.3</v>
      </c>
      <c r="F24" s="8">
        <f>E:E/3</f>
        <v>73.43333333333334</v>
      </c>
      <c r="G24" s="8">
        <f>F:F*0.4</f>
        <v>29.373333333333335</v>
      </c>
      <c r="H24" s="8">
        <v>86.67</v>
      </c>
      <c r="I24" s="8">
        <f>H:H*0.6</f>
        <v>52.002</v>
      </c>
      <c r="J24" s="8">
        <f>G:G+I:I</f>
        <v>81.37533333333334</v>
      </c>
      <c r="K24" s="12" t="s">
        <v>17</v>
      </c>
    </row>
    <row r="25" spans="1:11" ht="31.5" customHeight="1">
      <c r="A25" s="6">
        <v>21</v>
      </c>
      <c r="B25" s="6" t="s">
        <v>49</v>
      </c>
      <c r="C25" s="7" t="s">
        <v>46</v>
      </c>
      <c r="D25" s="6" t="s">
        <v>47</v>
      </c>
      <c r="E25" s="6">
        <v>213.4</v>
      </c>
      <c r="F25" s="8">
        <f>E:E/3</f>
        <v>71.13333333333334</v>
      </c>
      <c r="G25" s="8">
        <f>F:F*0.4</f>
        <v>28.453333333333337</v>
      </c>
      <c r="H25" s="8">
        <v>86.67</v>
      </c>
      <c r="I25" s="8">
        <f>H:H*0.6</f>
        <v>52.002</v>
      </c>
      <c r="J25" s="8">
        <f>G:G+I:I</f>
        <v>80.45533333333334</v>
      </c>
      <c r="K25" s="12" t="s">
        <v>17</v>
      </c>
    </row>
    <row r="26" spans="1:11" ht="31.5" customHeight="1">
      <c r="A26" s="6">
        <v>22</v>
      </c>
      <c r="B26" s="6" t="s">
        <v>50</v>
      </c>
      <c r="C26" s="7" t="s">
        <v>46</v>
      </c>
      <c r="D26" s="6" t="s">
        <v>47</v>
      </c>
      <c r="E26" s="6">
        <v>228.6</v>
      </c>
      <c r="F26" s="8">
        <f>E:E/3</f>
        <v>76.2</v>
      </c>
      <c r="G26" s="8">
        <f>F:F*0.4</f>
        <v>30.480000000000004</v>
      </c>
      <c r="H26" s="8">
        <v>80</v>
      </c>
      <c r="I26" s="8">
        <f>H:H*0.6</f>
        <v>48</v>
      </c>
      <c r="J26" s="8">
        <f>G:G+I:I</f>
        <v>78.48</v>
      </c>
      <c r="K26" s="12" t="s">
        <v>19</v>
      </c>
    </row>
    <row r="27" spans="1:11" ht="31.5" customHeight="1">
      <c r="A27" s="6">
        <v>23</v>
      </c>
      <c r="B27" s="6" t="s">
        <v>51</v>
      </c>
      <c r="C27" s="7" t="s">
        <v>46</v>
      </c>
      <c r="D27" s="6" t="s">
        <v>47</v>
      </c>
      <c r="E27" s="6">
        <v>213.1</v>
      </c>
      <c r="F27" s="8">
        <f>E:E/3</f>
        <v>71.03333333333333</v>
      </c>
      <c r="G27" s="8">
        <f>F:F*0.4</f>
        <v>28.413333333333334</v>
      </c>
      <c r="H27" s="8">
        <v>83.33</v>
      </c>
      <c r="I27" s="8">
        <f>H:H*0.6</f>
        <v>49.998</v>
      </c>
      <c r="J27" s="8">
        <f>G:G+I:I</f>
        <v>78.41133333333333</v>
      </c>
      <c r="K27" s="12" t="s">
        <v>19</v>
      </c>
    </row>
    <row r="28" spans="1:11" ht="31.5" customHeight="1">
      <c r="A28" s="6">
        <v>24</v>
      </c>
      <c r="B28" s="6" t="s">
        <v>52</v>
      </c>
      <c r="C28" s="7" t="s">
        <v>46</v>
      </c>
      <c r="D28" s="6" t="s">
        <v>47</v>
      </c>
      <c r="E28" s="6">
        <v>213.8</v>
      </c>
      <c r="F28" s="8">
        <f>E:E/3</f>
        <v>71.26666666666667</v>
      </c>
      <c r="G28" s="8">
        <f>F:F*0.4</f>
        <v>28.506666666666668</v>
      </c>
      <c r="H28" s="8">
        <v>81.33</v>
      </c>
      <c r="I28" s="8">
        <f>H:H*0.6</f>
        <v>48.797999999999995</v>
      </c>
      <c r="J28" s="8">
        <f>G:G+I:I</f>
        <v>77.30466666666666</v>
      </c>
      <c r="K28" s="12" t="s">
        <v>19</v>
      </c>
    </row>
    <row r="29" spans="1:11" ht="31.5" customHeight="1">
      <c r="A29" s="6">
        <v>25</v>
      </c>
      <c r="B29" s="6" t="s">
        <v>53</v>
      </c>
      <c r="C29" s="7" t="s">
        <v>46</v>
      </c>
      <c r="D29" s="6" t="s">
        <v>54</v>
      </c>
      <c r="E29" s="6">
        <v>212.8</v>
      </c>
      <c r="F29" s="8">
        <f>E:E/3</f>
        <v>70.93333333333334</v>
      </c>
      <c r="G29" s="8">
        <f>F:F*0.4</f>
        <v>28.373333333333335</v>
      </c>
      <c r="H29" s="8">
        <v>78.33</v>
      </c>
      <c r="I29" s="8">
        <f>H:H*0.6</f>
        <v>46.998</v>
      </c>
      <c r="J29" s="8">
        <f>G:G+I:I</f>
        <v>75.37133333333333</v>
      </c>
      <c r="K29" s="12" t="s">
        <v>19</v>
      </c>
    </row>
    <row r="30" spans="1:11" ht="31.5" customHeight="1">
      <c r="A30" s="6">
        <v>26</v>
      </c>
      <c r="B30" s="6" t="s">
        <v>55</v>
      </c>
      <c r="C30" s="7" t="s">
        <v>46</v>
      </c>
      <c r="D30" s="6" t="s">
        <v>47</v>
      </c>
      <c r="E30" s="6">
        <v>215.2</v>
      </c>
      <c r="F30" s="8">
        <f>E:E/3</f>
        <v>71.73333333333333</v>
      </c>
      <c r="G30" s="8">
        <f>F:F*0.4</f>
        <v>28.693333333333335</v>
      </c>
      <c r="H30" s="8">
        <v>72.67</v>
      </c>
      <c r="I30" s="8">
        <f>H:H*0.6</f>
        <v>43.602</v>
      </c>
      <c r="J30" s="8">
        <f>G:G+I:I</f>
        <v>72.29533333333333</v>
      </c>
      <c r="K30" s="12" t="s">
        <v>19</v>
      </c>
    </row>
    <row r="31" spans="1:11" ht="31.5" customHeight="1">
      <c r="A31" s="6">
        <v>27</v>
      </c>
      <c r="B31" s="6" t="s">
        <v>56</v>
      </c>
      <c r="C31" s="7" t="s">
        <v>46</v>
      </c>
      <c r="D31" s="6" t="s">
        <v>47</v>
      </c>
      <c r="E31" s="6">
        <v>215.4</v>
      </c>
      <c r="F31" s="8">
        <f>E:E/3</f>
        <v>71.8</v>
      </c>
      <c r="G31" s="8">
        <f>F:F*0.4</f>
        <v>28.72</v>
      </c>
      <c r="H31" s="8" t="s">
        <v>30</v>
      </c>
      <c r="I31" s="8"/>
      <c r="J31" s="8"/>
      <c r="K31" s="12" t="s">
        <v>19</v>
      </c>
    </row>
    <row r="32" spans="1:11" ht="31.5" customHeight="1">
      <c r="A32" s="6">
        <v>28</v>
      </c>
      <c r="B32" s="6" t="s">
        <v>57</v>
      </c>
      <c r="C32" s="7" t="s">
        <v>46</v>
      </c>
      <c r="D32" s="6" t="s">
        <v>58</v>
      </c>
      <c r="E32" s="6">
        <v>214.3</v>
      </c>
      <c r="F32" s="8">
        <f>E:E/3</f>
        <v>71.43333333333334</v>
      </c>
      <c r="G32" s="8">
        <f>F:F*0.4</f>
        <v>28.573333333333338</v>
      </c>
      <c r="H32" s="8">
        <v>85.67</v>
      </c>
      <c r="I32" s="8">
        <f>H:H*0.6</f>
        <v>51.402</v>
      </c>
      <c r="J32" s="8">
        <f>G:G+I:I</f>
        <v>79.97533333333334</v>
      </c>
      <c r="K32" s="12" t="s">
        <v>17</v>
      </c>
    </row>
    <row r="33" spans="1:11" ht="31.5" customHeight="1">
      <c r="A33" s="6">
        <v>29</v>
      </c>
      <c r="B33" s="6" t="s">
        <v>59</v>
      </c>
      <c r="C33" s="7" t="s">
        <v>46</v>
      </c>
      <c r="D33" s="6" t="s">
        <v>58</v>
      </c>
      <c r="E33" s="6">
        <v>210</v>
      </c>
      <c r="F33" s="8">
        <f>E:E/3</f>
        <v>70</v>
      </c>
      <c r="G33" s="8">
        <f>F:F*0.4</f>
        <v>28</v>
      </c>
      <c r="H33" s="8">
        <v>78.67</v>
      </c>
      <c r="I33" s="8">
        <f>H:H*0.6</f>
        <v>47.202</v>
      </c>
      <c r="J33" s="8">
        <f>G:G+I:I</f>
        <v>75.202</v>
      </c>
      <c r="K33" s="12" t="s">
        <v>19</v>
      </c>
    </row>
    <row r="34" spans="1:11" ht="31.5" customHeight="1">
      <c r="A34" s="6">
        <v>30</v>
      </c>
      <c r="B34" s="6" t="s">
        <v>60</v>
      </c>
      <c r="C34" s="7" t="s">
        <v>46</v>
      </c>
      <c r="D34" s="6" t="s">
        <v>61</v>
      </c>
      <c r="E34" s="6">
        <v>214.5</v>
      </c>
      <c r="F34" s="8">
        <f>E:E/3</f>
        <v>71.5</v>
      </c>
      <c r="G34" s="8">
        <f>F:F*0.4</f>
        <v>28.6</v>
      </c>
      <c r="H34" s="8">
        <v>76.67</v>
      </c>
      <c r="I34" s="8">
        <f>H:H*0.6</f>
        <v>46.002</v>
      </c>
      <c r="J34" s="8">
        <f>G:G+I:I</f>
        <v>74.602</v>
      </c>
      <c r="K34" s="12" t="s">
        <v>19</v>
      </c>
    </row>
    <row r="35" spans="1:11" ht="31.5" customHeight="1">
      <c r="A35" s="6">
        <v>31</v>
      </c>
      <c r="B35" s="6" t="s">
        <v>62</v>
      </c>
      <c r="C35" s="7" t="s">
        <v>63</v>
      </c>
      <c r="D35" s="6" t="s">
        <v>64</v>
      </c>
      <c r="E35" s="6">
        <v>223.5</v>
      </c>
      <c r="F35" s="8">
        <f>E:E/3</f>
        <v>74.5</v>
      </c>
      <c r="G35" s="8">
        <f t="shared" si="0"/>
        <v>29.8</v>
      </c>
      <c r="H35" s="8">
        <v>76.67</v>
      </c>
      <c r="I35" s="8">
        <f t="shared" si="1"/>
        <v>46.002</v>
      </c>
      <c r="J35" s="8">
        <f t="shared" si="2"/>
        <v>75.802</v>
      </c>
      <c r="K35" s="12" t="s">
        <v>17</v>
      </c>
    </row>
    <row r="36" spans="1:11" ht="31.5" customHeight="1">
      <c r="A36" s="6">
        <v>32</v>
      </c>
      <c r="B36" s="6" t="s">
        <v>65</v>
      </c>
      <c r="C36" s="7" t="s">
        <v>63</v>
      </c>
      <c r="D36" s="6" t="s">
        <v>64</v>
      </c>
      <c r="E36" s="6">
        <v>208.3</v>
      </c>
      <c r="F36" s="8">
        <f>E:E/3</f>
        <v>69.43333333333334</v>
      </c>
      <c r="G36" s="8">
        <f t="shared" si="0"/>
        <v>27.773333333333337</v>
      </c>
      <c r="H36" s="8">
        <v>79.67</v>
      </c>
      <c r="I36" s="8">
        <f t="shared" si="1"/>
        <v>47.802</v>
      </c>
      <c r="J36" s="8">
        <f t="shared" si="2"/>
        <v>75.57533333333333</v>
      </c>
      <c r="K36" s="12" t="s">
        <v>19</v>
      </c>
    </row>
    <row r="37" spans="1:11" ht="31.5" customHeight="1">
      <c r="A37" s="6">
        <v>33</v>
      </c>
      <c r="B37" s="6" t="s">
        <v>66</v>
      </c>
      <c r="C37" s="7" t="s">
        <v>63</v>
      </c>
      <c r="D37" s="6" t="s">
        <v>64</v>
      </c>
      <c r="E37" s="6">
        <v>206.6</v>
      </c>
      <c r="F37" s="8">
        <f>E:E/3</f>
        <v>68.86666666666666</v>
      </c>
      <c r="G37" s="8">
        <f t="shared" si="0"/>
        <v>27.546666666666667</v>
      </c>
      <c r="H37" s="8" t="s">
        <v>30</v>
      </c>
      <c r="I37" s="8"/>
      <c r="J37" s="8"/>
      <c r="K37" s="12" t="s">
        <v>19</v>
      </c>
    </row>
    <row r="38" spans="1:11" ht="31.5" customHeight="1">
      <c r="A38" s="6">
        <v>34</v>
      </c>
      <c r="B38" s="6" t="s">
        <v>67</v>
      </c>
      <c r="C38" s="7" t="s">
        <v>68</v>
      </c>
      <c r="D38" s="6" t="s">
        <v>69</v>
      </c>
      <c r="E38" s="6">
        <v>225.7</v>
      </c>
      <c r="F38" s="8">
        <f>E:E/3</f>
        <v>75.23333333333333</v>
      </c>
      <c r="G38" s="8">
        <f aca="true" t="shared" si="3" ref="G38:G69">F$1:F$65536*0.4</f>
        <v>30.093333333333334</v>
      </c>
      <c r="H38" s="8">
        <v>78</v>
      </c>
      <c r="I38" s="8">
        <f aca="true" t="shared" si="4" ref="I38:I69">H$1:H$65536*0.6</f>
        <v>46.8</v>
      </c>
      <c r="J38" s="8">
        <f aca="true" t="shared" si="5" ref="J38:J69">G$1:G$65536+I$1:I$65536</f>
        <v>76.89333333333333</v>
      </c>
      <c r="K38" s="12" t="s">
        <v>17</v>
      </c>
    </row>
    <row r="39" spans="1:11" ht="31.5" customHeight="1">
      <c r="A39" s="6">
        <v>35</v>
      </c>
      <c r="B39" s="6" t="s">
        <v>70</v>
      </c>
      <c r="C39" s="7" t="s">
        <v>68</v>
      </c>
      <c r="D39" s="6" t="s">
        <v>71</v>
      </c>
      <c r="E39" s="6">
        <v>221.6</v>
      </c>
      <c r="F39" s="8">
        <f>E:E/3</f>
        <v>73.86666666666666</v>
      </c>
      <c r="G39" s="8">
        <f>F:F*0.4</f>
        <v>29.546666666666667</v>
      </c>
      <c r="H39" s="8">
        <v>78</v>
      </c>
      <c r="I39" s="8">
        <f>H:H*0.6</f>
        <v>46.8</v>
      </c>
      <c r="J39" s="8">
        <f>G:G+I:I</f>
        <v>76.34666666666666</v>
      </c>
      <c r="K39" s="12" t="s">
        <v>19</v>
      </c>
    </row>
    <row r="40" spans="1:11" ht="31.5" customHeight="1">
      <c r="A40" s="6">
        <v>36</v>
      </c>
      <c r="B40" s="6" t="s">
        <v>72</v>
      </c>
      <c r="C40" s="7" t="s">
        <v>68</v>
      </c>
      <c r="D40" s="6" t="s">
        <v>71</v>
      </c>
      <c r="E40" s="6">
        <v>222.7</v>
      </c>
      <c r="F40" s="8">
        <f>E:E/3</f>
        <v>74.23333333333333</v>
      </c>
      <c r="G40" s="8">
        <f>F:F*0.4</f>
        <v>29.693333333333335</v>
      </c>
      <c r="H40" s="8">
        <v>76</v>
      </c>
      <c r="I40" s="8">
        <f>H:H*0.6</f>
        <v>45.6</v>
      </c>
      <c r="J40" s="8">
        <f>G:G+I:I</f>
        <v>75.29333333333334</v>
      </c>
      <c r="K40" s="12" t="s">
        <v>19</v>
      </c>
    </row>
    <row r="41" spans="1:11" ht="31.5" customHeight="1">
      <c r="A41" s="6">
        <v>37</v>
      </c>
      <c r="B41" s="6" t="s">
        <v>73</v>
      </c>
      <c r="C41" s="7" t="s">
        <v>68</v>
      </c>
      <c r="D41" s="6" t="s">
        <v>74</v>
      </c>
      <c r="E41" s="6">
        <v>226.1</v>
      </c>
      <c r="F41" s="8">
        <f>E:E/3</f>
        <v>75.36666666666666</v>
      </c>
      <c r="G41" s="8">
        <f t="shared" si="3"/>
        <v>30.146666666666665</v>
      </c>
      <c r="H41" s="8">
        <v>75.67</v>
      </c>
      <c r="I41" s="8">
        <f t="shared" si="4"/>
        <v>45.402</v>
      </c>
      <c r="J41" s="8">
        <f t="shared" si="5"/>
        <v>75.54866666666666</v>
      </c>
      <c r="K41" s="12" t="s">
        <v>17</v>
      </c>
    </row>
    <row r="42" spans="1:11" ht="31.5" customHeight="1">
      <c r="A42" s="6">
        <v>38</v>
      </c>
      <c r="B42" s="6" t="s">
        <v>75</v>
      </c>
      <c r="C42" s="7" t="s">
        <v>68</v>
      </c>
      <c r="D42" s="6" t="s">
        <v>76</v>
      </c>
      <c r="E42" s="6">
        <v>219</v>
      </c>
      <c r="F42" s="8">
        <f>E:E/3</f>
        <v>73</v>
      </c>
      <c r="G42" s="8">
        <f>F:F*0.4</f>
        <v>29.200000000000003</v>
      </c>
      <c r="H42" s="8">
        <v>74.67</v>
      </c>
      <c r="I42" s="8">
        <f>H:H*0.6</f>
        <v>44.802</v>
      </c>
      <c r="J42" s="8">
        <f>G:G+I:I</f>
        <v>74.00200000000001</v>
      </c>
      <c r="K42" s="12" t="s">
        <v>19</v>
      </c>
    </row>
    <row r="43" spans="1:11" ht="31.5" customHeight="1">
      <c r="A43" s="6">
        <v>39</v>
      </c>
      <c r="B43" s="6" t="s">
        <v>77</v>
      </c>
      <c r="C43" s="7" t="s">
        <v>68</v>
      </c>
      <c r="D43" s="6" t="s">
        <v>76</v>
      </c>
      <c r="E43" s="6">
        <v>220.3</v>
      </c>
      <c r="F43" s="8">
        <f>E:E/3</f>
        <v>73.43333333333334</v>
      </c>
      <c r="G43" s="8">
        <f>F:F*0.4</f>
        <v>29.373333333333335</v>
      </c>
      <c r="H43" s="8">
        <v>71</v>
      </c>
      <c r="I43" s="8">
        <f>H:H*0.6</f>
        <v>42.6</v>
      </c>
      <c r="J43" s="8">
        <f>G:G+I:I</f>
        <v>71.97333333333333</v>
      </c>
      <c r="K43" s="12" t="s">
        <v>19</v>
      </c>
    </row>
    <row r="44" spans="1:11" ht="31.5" customHeight="1">
      <c r="A44" s="6">
        <v>40</v>
      </c>
      <c r="B44" s="6" t="s">
        <v>78</v>
      </c>
      <c r="C44" s="7" t="s">
        <v>68</v>
      </c>
      <c r="D44" s="6" t="s">
        <v>79</v>
      </c>
      <c r="E44" s="6">
        <v>222.6</v>
      </c>
      <c r="F44" s="8">
        <f>E:E/3</f>
        <v>74.2</v>
      </c>
      <c r="G44" s="8">
        <f>F:F*0.4</f>
        <v>29.680000000000003</v>
      </c>
      <c r="H44" s="8">
        <v>77.33</v>
      </c>
      <c r="I44" s="8">
        <f>H:H*0.6</f>
        <v>46.397999999999996</v>
      </c>
      <c r="J44" s="8">
        <f>G:G+I:I</f>
        <v>76.078</v>
      </c>
      <c r="K44" s="12" t="s">
        <v>17</v>
      </c>
    </row>
    <row r="45" spans="1:11" ht="31.5" customHeight="1">
      <c r="A45" s="6">
        <v>41</v>
      </c>
      <c r="B45" s="6" t="s">
        <v>80</v>
      </c>
      <c r="C45" s="7" t="s">
        <v>68</v>
      </c>
      <c r="D45" s="6" t="s">
        <v>79</v>
      </c>
      <c r="E45" s="6">
        <v>223.1</v>
      </c>
      <c r="F45" s="8">
        <f>E:E/3</f>
        <v>74.36666666666666</v>
      </c>
      <c r="G45" s="8">
        <f>F:F*0.4</f>
        <v>29.746666666666666</v>
      </c>
      <c r="H45" s="8">
        <v>77</v>
      </c>
      <c r="I45" s="8">
        <f>H:H*0.6</f>
        <v>46.199999999999996</v>
      </c>
      <c r="J45" s="8">
        <f>G:G+I:I</f>
        <v>75.94666666666666</v>
      </c>
      <c r="K45" s="12" t="s">
        <v>19</v>
      </c>
    </row>
    <row r="46" spans="1:11" ht="31.5" customHeight="1">
      <c r="A46" s="6">
        <v>42</v>
      </c>
      <c r="B46" s="6" t="s">
        <v>81</v>
      </c>
      <c r="C46" s="7" t="s">
        <v>68</v>
      </c>
      <c r="D46" s="6" t="s">
        <v>82</v>
      </c>
      <c r="E46" s="6">
        <v>217.1</v>
      </c>
      <c r="F46" s="8">
        <f>E:E/3</f>
        <v>72.36666666666666</v>
      </c>
      <c r="G46" s="8">
        <f t="shared" si="3"/>
        <v>28.946666666666665</v>
      </c>
      <c r="H46" s="8">
        <v>77.67</v>
      </c>
      <c r="I46" s="8">
        <f t="shared" si="4"/>
        <v>46.602</v>
      </c>
      <c r="J46" s="8">
        <f t="shared" si="5"/>
        <v>75.54866666666666</v>
      </c>
      <c r="K46" s="12" t="s">
        <v>19</v>
      </c>
    </row>
    <row r="47" spans="1:11" ht="33.75" customHeight="1">
      <c r="A47" s="6">
        <v>43</v>
      </c>
      <c r="B47" s="6" t="s">
        <v>83</v>
      </c>
      <c r="C47" s="7" t="s">
        <v>68</v>
      </c>
      <c r="D47" s="6" t="s">
        <v>84</v>
      </c>
      <c r="E47" s="6">
        <v>217.1</v>
      </c>
      <c r="F47" s="8">
        <f>E:E/3</f>
        <v>72.36666666666666</v>
      </c>
      <c r="G47" s="8">
        <f>F:F*0.4</f>
        <v>28.946666666666665</v>
      </c>
      <c r="H47" s="8">
        <v>82</v>
      </c>
      <c r="I47" s="8">
        <f>H:H*0.6</f>
        <v>49.199999999999996</v>
      </c>
      <c r="J47" s="8">
        <f>G:G+I:I</f>
        <v>78.14666666666666</v>
      </c>
      <c r="K47" s="12" t="s">
        <v>17</v>
      </c>
    </row>
    <row r="48" spans="1:11" ht="33.75" customHeight="1">
      <c r="A48" s="6">
        <v>44</v>
      </c>
      <c r="B48" s="6" t="s">
        <v>85</v>
      </c>
      <c r="C48" s="7" t="s">
        <v>68</v>
      </c>
      <c r="D48" s="6" t="s">
        <v>84</v>
      </c>
      <c r="E48" s="6">
        <v>225</v>
      </c>
      <c r="F48" s="8">
        <f>E:E/3</f>
        <v>75</v>
      </c>
      <c r="G48" s="8">
        <f>F:F*0.4</f>
        <v>30</v>
      </c>
      <c r="H48" s="8">
        <v>79</v>
      </c>
      <c r="I48" s="8">
        <f>H:H*0.6</f>
        <v>47.4</v>
      </c>
      <c r="J48" s="8">
        <f>G:G+I:I</f>
        <v>77.4</v>
      </c>
      <c r="K48" s="12" t="s">
        <v>19</v>
      </c>
    </row>
    <row r="49" spans="1:11" ht="33.75" customHeight="1">
      <c r="A49" s="6">
        <v>45</v>
      </c>
      <c r="B49" s="6" t="s">
        <v>86</v>
      </c>
      <c r="C49" s="7" t="s">
        <v>68</v>
      </c>
      <c r="D49" s="6" t="s">
        <v>84</v>
      </c>
      <c r="E49" s="6">
        <v>222.8</v>
      </c>
      <c r="F49" s="8">
        <f>E:E/3</f>
        <v>74.26666666666667</v>
      </c>
      <c r="G49" s="8">
        <f>F:F*0.4</f>
        <v>29.706666666666667</v>
      </c>
      <c r="H49" s="8">
        <v>78.67</v>
      </c>
      <c r="I49" s="8">
        <f>H:H*0.6</f>
        <v>47.202</v>
      </c>
      <c r="J49" s="8">
        <f>G:G+I:I</f>
        <v>76.90866666666666</v>
      </c>
      <c r="K49" s="12" t="s">
        <v>19</v>
      </c>
    </row>
    <row r="50" spans="1:11" ht="30.75" customHeight="1">
      <c r="A50" s="6">
        <v>46</v>
      </c>
      <c r="B50" s="6" t="s">
        <v>87</v>
      </c>
      <c r="C50" s="7" t="s">
        <v>68</v>
      </c>
      <c r="D50" s="6" t="s">
        <v>88</v>
      </c>
      <c r="E50" s="6">
        <v>212.3</v>
      </c>
      <c r="F50" s="8">
        <f>E:E/3</f>
        <v>70.76666666666667</v>
      </c>
      <c r="G50" s="8">
        <f>F:F*0.4</f>
        <v>28.30666666666667</v>
      </c>
      <c r="H50" s="8">
        <v>80</v>
      </c>
      <c r="I50" s="8">
        <f>H:H*0.6</f>
        <v>48</v>
      </c>
      <c r="J50" s="8">
        <f>G:G+I:I</f>
        <v>76.30666666666667</v>
      </c>
      <c r="K50" s="12" t="s">
        <v>17</v>
      </c>
    </row>
    <row r="51" spans="1:11" ht="30.75" customHeight="1">
      <c r="A51" s="6">
        <v>47</v>
      </c>
      <c r="B51" s="6" t="s">
        <v>89</v>
      </c>
      <c r="C51" s="7" t="s">
        <v>68</v>
      </c>
      <c r="D51" s="6" t="s">
        <v>88</v>
      </c>
      <c r="E51" s="6">
        <v>216.1</v>
      </c>
      <c r="F51" s="8">
        <f>E:E/3</f>
        <v>72.03333333333333</v>
      </c>
      <c r="G51" s="8">
        <f>F:F*0.4</f>
        <v>28.813333333333333</v>
      </c>
      <c r="H51" s="8">
        <v>77.67</v>
      </c>
      <c r="I51" s="8">
        <f>H:H*0.6</f>
        <v>46.602</v>
      </c>
      <c r="J51" s="8">
        <f>G:G+I:I</f>
        <v>75.41533333333334</v>
      </c>
      <c r="K51" s="12" t="s">
        <v>17</v>
      </c>
    </row>
    <row r="52" spans="1:11" ht="30.75" customHeight="1">
      <c r="A52" s="6">
        <v>48</v>
      </c>
      <c r="B52" s="6" t="s">
        <v>90</v>
      </c>
      <c r="C52" s="7" t="s">
        <v>68</v>
      </c>
      <c r="D52" s="6" t="s">
        <v>88</v>
      </c>
      <c r="E52" s="6">
        <v>221.8</v>
      </c>
      <c r="F52" s="8">
        <f>E:E/3</f>
        <v>73.93333333333334</v>
      </c>
      <c r="G52" s="8">
        <f>F:F*0.4</f>
        <v>29.573333333333338</v>
      </c>
      <c r="H52" s="8">
        <v>75.33</v>
      </c>
      <c r="I52" s="8">
        <f>H:H*0.6</f>
        <v>45.198</v>
      </c>
      <c r="J52" s="8">
        <f>G:G+I:I</f>
        <v>74.77133333333333</v>
      </c>
      <c r="K52" s="12" t="s">
        <v>19</v>
      </c>
    </row>
    <row r="53" spans="1:11" ht="33.75" customHeight="1">
      <c r="A53" s="6">
        <v>49</v>
      </c>
      <c r="B53" s="6" t="s">
        <v>91</v>
      </c>
      <c r="C53" s="7" t="s">
        <v>68</v>
      </c>
      <c r="D53" s="6" t="s">
        <v>88</v>
      </c>
      <c r="E53" s="6">
        <v>224.6</v>
      </c>
      <c r="F53" s="8">
        <f>E:E/3</f>
        <v>74.86666666666666</v>
      </c>
      <c r="G53" s="8">
        <f>F:F*0.4</f>
        <v>29.946666666666665</v>
      </c>
      <c r="H53" s="8">
        <v>74.33</v>
      </c>
      <c r="I53" s="8">
        <f>H:H*0.6</f>
        <v>44.598</v>
      </c>
      <c r="J53" s="8">
        <f>G:G+I:I</f>
        <v>74.54466666666667</v>
      </c>
      <c r="K53" s="12" t="s">
        <v>19</v>
      </c>
    </row>
    <row r="54" spans="1:11" ht="30.75" customHeight="1">
      <c r="A54" s="6">
        <v>50</v>
      </c>
      <c r="B54" s="6" t="s">
        <v>92</v>
      </c>
      <c r="C54" s="7" t="s">
        <v>68</v>
      </c>
      <c r="D54" s="6" t="s">
        <v>88</v>
      </c>
      <c r="E54" s="6">
        <v>218.1</v>
      </c>
      <c r="F54" s="8">
        <f>E:E/3</f>
        <v>72.7</v>
      </c>
      <c r="G54" s="8">
        <f>F:F*0.4</f>
        <v>29.080000000000002</v>
      </c>
      <c r="H54" s="8">
        <v>74.33</v>
      </c>
      <c r="I54" s="8">
        <f>H:H*0.6</f>
        <v>44.598</v>
      </c>
      <c r="J54" s="8">
        <f>G:G+I:I</f>
        <v>73.678</v>
      </c>
      <c r="K54" s="12" t="s">
        <v>19</v>
      </c>
    </row>
    <row r="55" spans="1:11" ht="30.75" customHeight="1">
      <c r="A55" s="6">
        <v>51</v>
      </c>
      <c r="B55" s="6" t="s">
        <v>93</v>
      </c>
      <c r="C55" s="7" t="s">
        <v>68</v>
      </c>
      <c r="D55" s="6" t="s">
        <v>88</v>
      </c>
      <c r="E55" s="6">
        <v>216.7</v>
      </c>
      <c r="F55" s="8">
        <f>E:E/3</f>
        <v>72.23333333333333</v>
      </c>
      <c r="G55" s="8">
        <f>F:F*0.4</f>
        <v>28.893333333333334</v>
      </c>
      <c r="H55" s="8">
        <v>74.33</v>
      </c>
      <c r="I55" s="8">
        <f>H:H*0.6</f>
        <v>44.598</v>
      </c>
      <c r="J55" s="8">
        <f>G:G+I:I</f>
        <v>73.49133333333333</v>
      </c>
      <c r="K55" s="12" t="s">
        <v>19</v>
      </c>
    </row>
    <row r="56" spans="1:11" ht="30.75" customHeight="1">
      <c r="A56" s="6">
        <v>52</v>
      </c>
      <c r="B56" s="6" t="s">
        <v>94</v>
      </c>
      <c r="C56" s="9" t="s">
        <v>95</v>
      </c>
      <c r="D56" s="6" t="s">
        <v>96</v>
      </c>
      <c r="E56" s="6">
        <v>207.7</v>
      </c>
      <c r="F56" s="8">
        <f>E:E/3</f>
        <v>69.23333333333333</v>
      </c>
      <c r="G56" s="8">
        <f>F:F*0.4</f>
        <v>27.693333333333335</v>
      </c>
      <c r="H56" s="8">
        <v>79.67</v>
      </c>
      <c r="I56" s="8">
        <f>H:H*0.6</f>
        <v>47.802</v>
      </c>
      <c r="J56" s="8">
        <f>G:G+I:I</f>
        <v>75.49533333333333</v>
      </c>
      <c r="K56" s="12" t="s">
        <v>17</v>
      </c>
    </row>
    <row r="57" spans="1:11" ht="30.75" customHeight="1">
      <c r="A57" s="6">
        <v>53</v>
      </c>
      <c r="B57" s="6" t="s">
        <v>97</v>
      </c>
      <c r="C57" s="9" t="s">
        <v>95</v>
      </c>
      <c r="D57" s="6" t="s">
        <v>96</v>
      </c>
      <c r="E57" s="6">
        <v>210.6</v>
      </c>
      <c r="F57" s="8">
        <f>E:E/3</f>
        <v>70.2</v>
      </c>
      <c r="G57" s="8">
        <f>F:F*0.4</f>
        <v>28.080000000000002</v>
      </c>
      <c r="H57" s="8">
        <v>77</v>
      </c>
      <c r="I57" s="8">
        <f>H:H*0.6</f>
        <v>46.199999999999996</v>
      </c>
      <c r="J57" s="8">
        <f>G:G+I:I</f>
        <v>74.28</v>
      </c>
      <c r="K57" s="12" t="s">
        <v>19</v>
      </c>
    </row>
    <row r="58" spans="1:11" ht="30.75" customHeight="1">
      <c r="A58" s="6">
        <v>54</v>
      </c>
      <c r="B58" s="6" t="s">
        <v>98</v>
      </c>
      <c r="C58" s="9" t="s">
        <v>95</v>
      </c>
      <c r="D58" s="6" t="s">
        <v>96</v>
      </c>
      <c r="E58" s="6">
        <v>205.3</v>
      </c>
      <c r="F58" s="8">
        <f>E:E/3</f>
        <v>68.43333333333334</v>
      </c>
      <c r="G58" s="8">
        <f t="shared" si="3"/>
        <v>27.373333333333335</v>
      </c>
      <c r="H58" s="8">
        <v>76</v>
      </c>
      <c r="I58" s="8">
        <f t="shared" si="4"/>
        <v>45.6</v>
      </c>
      <c r="J58" s="8">
        <f t="shared" si="5"/>
        <v>72.97333333333333</v>
      </c>
      <c r="K58" s="12" t="s">
        <v>19</v>
      </c>
    </row>
    <row r="59" spans="1:11" ht="30.75" customHeight="1">
      <c r="A59" s="6">
        <v>55</v>
      </c>
      <c r="B59" s="6" t="s">
        <v>99</v>
      </c>
      <c r="C59" s="9" t="s">
        <v>95</v>
      </c>
      <c r="D59" s="6" t="s">
        <v>100</v>
      </c>
      <c r="E59" s="6">
        <v>206.8</v>
      </c>
      <c r="F59" s="8">
        <f>E:E/3</f>
        <v>68.93333333333334</v>
      </c>
      <c r="G59" s="8">
        <f t="shared" si="3"/>
        <v>27.573333333333338</v>
      </c>
      <c r="H59" s="8">
        <v>77.67</v>
      </c>
      <c r="I59" s="8">
        <f t="shared" si="4"/>
        <v>46.602</v>
      </c>
      <c r="J59" s="8">
        <f t="shared" si="5"/>
        <v>74.17533333333333</v>
      </c>
      <c r="K59" s="12" t="s">
        <v>17</v>
      </c>
    </row>
    <row r="60" spans="1:11" ht="30.75" customHeight="1">
      <c r="A60" s="6">
        <v>56</v>
      </c>
      <c r="B60" s="6" t="s">
        <v>101</v>
      </c>
      <c r="C60" s="9" t="s">
        <v>95</v>
      </c>
      <c r="D60" s="6" t="s">
        <v>102</v>
      </c>
      <c r="E60" s="6">
        <v>193</v>
      </c>
      <c r="F60" s="8">
        <f>E:E/3</f>
        <v>64.33333333333333</v>
      </c>
      <c r="G60" s="8">
        <f t="shared" si="3"/>
        <v>25.733333333333334</v>
      </c>
      <c r="H60" s="8">
        <v>76.5</v>
      </c>
      <c r="I60" s="8">
        <f t="shared" si="4"/>
        <v>45.9</v>
      </c>
      <c r="J60" s="8">
        <f t="shared" si="5"/>
        <v>71.63333333333333</v>
      </c>
      <c r="K60" s="12" t="s">
        <v>19</v>
      </c>
    </row>
    <row r="61" spans="1:11" ht="30.75" customHeight="1">
      <c r="A61" s="6">
        <v>57</v>
      </c>
      <c r="B61" s="6" t="s">
        <v>103</v>
      </c>
      <c r="C61" s="9" t="s">
        <v>95</v>
      </c>
      <c r="D61" s="6" t="s">
        <v>102</v>
      </c>
      <c r="E61" s="6">
        <v>189.6</v>
      </c>
      <c r="F61" s="8">
        <f>E:E/3</f>
        <v>63.199999999999996</v>
      </c>
      <c r="G61" s="8">
        <f t="shared" si="3"/>
        <v>25.28</v>
      </c>
      <c r="H61" s="8" t="s">
        <v>30</v>
      </c>
      <c r="I61" s="8"/>
      <c r="J61" s="8"/>
      <c r="K61" s="12" t="s">
        <v>19</v>
      </c>
    </row>
    <row r="62" spans="1:11" ht="31.5" customHeight="1">
      <c r="A62" s="6">
        <v>58</v>
      </c>
      <c r="B62" s="6" t="s">
        <v>104</v>
      </c>
      <c r="C62" s="7" t="s">
        <v>105</v>
      </c>
      <c r="D62" s="6" t="s">
        <v>106</v>
      </c>
      <c r="E62" s="6">
        <v>214.6</v>
      </c>
      <c r="F62" s="8">
        <f>E:E/3</f>
        <v>71.53333333333333</v>
      </c>
      <c r="G62" s="8">
        <f t="shared" si="3"/>
        <v>28.613333333333333</v>
      </c>
      <c r="H62" s="8">
        <v>83.33</v>
      </c>
      <c r="I62" s="8">
        <f t="shared" si="4"/>
        <v>49.998</v>
      </c>
      <c r="J62" s="8">
        <f t="shared" si="5"/>
        <v>78.61133333333333</v>
      </c>
      <c r="K62" s="12" t="s">
        <v>17</v>
      </c>
    </row>
    <row r="63" spans="1:11" ht="31.5" customHeight="1">
      <c r="A63" s="6">
        <v>59</v>
      </c>
      <c r="B63" s="6" t="s">
        <v>107</v>
      </c>
      <c r="C63" s="7" t="s">
        <v>105</v>
      </c>
      <c r="D63" s="6" t="s">
        <v>106</v>
      </c>
      <c r="E63" s="6">
        <v>207.8</v>
      </c>
      <c r="F63" s="8">
        <f>E:E/3</f>
        <v>69.26666666666667</v>
      </c>
      <c r="G63" s="8">
        <f t="shared" si="3"/>
        <v>27.706666666666667</v>
      </c>
      <c r="H63" s="8">
        <v>77</v>
      </c>
      <c r="I63" s="8">
        <f t="shared" si="4"/>
        <v>46.199999999999996</v>
      </c>
      <c r="J63" s="8">
        <f t="shared" si="5"/>
        <v>73.90666666666667</v>
      </c>
      <c r="K63" s="12" t="s">
        <v>19</v>
      </c>
    </row>
    <row r="64" spans="1:11" ht="31.5" customHeight="1">
      <c r="A64" s="6">
        <v>60</v>
      </c>
      <c r="B64" s="6" t="s">
        <v>108</v>
      </c>
      <c r="C64" s="7" t="s">
        <v>105</v>
      </c>
      <c r="D64" s="6" t="s">
        <v>106</v>
      </c>
      <c r="E64" s="6">
        <v>206.4</v>
      </c>
      <c r="F64" s="8">
        <f>E:E/3</f>
        <v>68.8</v>
      </c>
      <c r="G64" s="8">
        <f t="shared" si="3"/>
        <v>27.52</v>
      </c>
      <c r="H64" s="8">
        <v>74</v>
      </c>
      <c r="I64" s="8">
        <f t="shared" si="4"/>
        <v>44.4</v>
      </c>
      <c r="J64" s="8">
        <f t="shared" si="5"/>
        <v>71.92</v>
      </c>
      <c r="K64" s="12" t="s">
        <v>19</v>
      </c>
    </row>
    <row r="65" spans="1:11" ht="31.5" customHeight="1">
      <c r="A65" s="6">
        <v>61</v>
      </c>
      <c r="B65" s="6" t="s">
        <v>109</v>
      </c>
      <c r="C65" s="7" t="s">
        <v>105</v>
      </c>
      <c r="D65" s="6" t="s">
        <v>110</v>
      </c>
      <c r="E65" s="6">
        <v>235.9</v>
      </c>
      <c r="F65" s="8">
        <f>E:E/3</f>
        <v>78.63333333333334</v>
      </c>
      <c r="G65" s="8">
        <f t="shared" si="3"/>
        <v>31.453333333333337</v>
      </c>
      <c r="H65" s="8">
        <v>83</v>
      </c>
      <c r="I65" s="8">
        <f t="shared" si="4"/>
        <v>49.8</v>
      </c>
      <c r="J65" s="8">
        <f t="shared" si="5"/>
        <v>81.25333333333333</v>
      </c>
      <c r="K65" s="12" t="s">
        <v>17</v>
      </c>
    </row>
    <row r="66" spans="1:11" ht="31.5" customHeight="1">
      <c r="A66" s="6">
        <v>62</v>
      </c>
      <c r="B66" s="6" t="s">
        <v>111</v>
      </c>
      <c r="C66" s="7" t="s">
        <v>105</v>
      </c>
      <c r="D66" s="6" t="s">
        <v>110</v>
      </c>
      <c r="E66" s="6">
        <v>217</v>
      </c>
      <c r="F66" s="8">
        <f>E:E/3</f>
        <v>72.33333333333333</v>
      </c>
      <c r="G66" s="8">
        <f t="shared" si="3"/>
        <v>28.933333333333334</v>
      </c>
      <c r="H66" s="8">
        <v>80.67</v>
      </c>
      <c r="I66" s="8">
        <f t="shared" si="4"/>
        <v>48.402</v>
      </c>
      <c r="J66" s="8">
        <f t="shared" si="5"/>
        <v>77.33533333333334</v>
      </c>
      <c r="K66" s="12" t="s">
        <v>19</v>
      </c>
    </row>
    <row r="67" spans="1:11" ht="31.5" customHeight="1">
      <c r="A67" s="6">
        <v>63</v>
      </c>
      <c r="B67" s="6" t="s">
        <v>112</v>
      </c>
      <c r="C67" s="7" t="s">
        <v>105</v>
      </c>
      <c r="D67" s="6" t="s">
        <v>113</v>
      </c>
      <c r="E67" s="6">
        <v>216</v>
      </c>
      <c r="F67" s="8">
        <f>E:E/3</f>
        <v>72</v>
      </c>
      <c r="G67" s="8">
        <f t="shared" si="3"/>
        <v>28.8</v>
      </c>
      <c r="H67" s="8">
        <v>76</v>
      </c>
      <c r="I67" s="8">
        <f t="shared" si="4"/>
        <v>45.6</v>
      </c>
      <c r="J67" s="8">
        <f t="shared" si="5"/>
        <v>74.4</v>
      </c>
      <c r="K67" s="12" t="s">
        <v>19</v>
      </c>
    </row>
    <row r="68" spans="1:11" ht="31.5" customHeight="1">
      <c r="A68" s="6">
        <v>64</v>
      </c>
      <c r="B68" s="6" t="s">
        <v>114</v>
      </c>
      <c r="C68" s="7" t="s">
        <v>105</v>
      </c>
      <c r="D68" s="6" t="s">
        <v>115</v>
      </c>
      <c r="E68" s="6">
        <v>222.4</v>
      </c>
      <c r="F68" s="8">
        <f>E:E/3</f>
        <v>74.13333333333334</v>
      </c>
      <c r="G68" s="8">
        <f t="shared" si="3"/>
        <v>29.653333333333336</v>
      </c>
      <c r="H68" s="8">
        <v>82</v>
      </c>
      <c r="I68" s="8">
        <f t="shared" si="4"/>
        <v>49.199999999999996</v>
      </c>
      <c r="J68" s="8">
        <f t="shared" si="5"/>
        <v>78.85333333333332</v>
      </c>
      <c r="K68" s="12" t="s">
        <v>17</v>
      </c>
    </row>
    <row r="69" spans="1:11" ht="31.5" customHeight="1">
      <c r="A69" s="6">
        <v>65</v>
      </c>
      <c r="B69" s="6" t="s">
        <v>116</v>
      </c>
      <c r="C69" s="7" t="s">
        <v>105</v>
      </c>
      <c r="D69" s="6" t="s">
        <v>115</v>
      </c>
      <c r="E69" s="6">
        <v>213.1</v>
      </c>
      <c r="F69" s="8">
        <f>E:E/3</f>
        <v>71.03333333333333</v>
      </c>
      <c r="G69" s="8">
        <f>F:F*0.4</f>
        <v>28.413333333333334</v>
      </c>
      <c r="H69" s="8">
        <v>78.33</v>
      </c>
      <c r="I69" s="8">
        <f>H:H*0.6</f>
        <v>46.998</v>
      </c>
      <c r="J69" s="8">
        <f>G:G+I:I</f>
        <v>75.41133333333333</v>
      </c>
      <c r="K69" s="12" t="s">
        <v>19</v>
      </c>
    </row>
    <row r="70" spans="1:11" ht="31.5" customHeight="1">
      <c r="A70" s="6">
        <v>66</v>
      </c>
      <c r="B70" s="6" t="s">
        <v>117</v>
      </c>
      <c r="C70" s="7" t="s">
        <v>105</v>
      </c>
      <c r="D70" s="6" t="s">
        <v>115</v>
      </c>
      <c r="E70" s="6">
        <v>215.3</v>
      </c>
      <c r="F70" s="8">
        <f>E:E/3</f>
        <v>71.76666666666667</v>
      </c>
      <c r="G70" s="8">
        <f>F:F*0.4</f>
        <v>28.706666666666667</v>
      </c>
      <c r="H70" s="8">
        <v>73.67</v>
      </c>
      <c r="I70" s="8">
        <f>H:H*0.6</f>
        <v>44.202</v>
      </c>
      <c r="J70" s="8">
        <f>G:G+I:I</f>
        <v>72.90866666666666</v>
      </c>
      <c r="K70" s="12" t="s">
        <v>19</v>
      </c>
    </row>
    <row r="71" spans="1:11" ht="31.5" customHeight="1">
      <c r="A71" s="6">
        <v>67</v>
      </c>
      <c r="B71" s="6" t="s">
        <v>118</v>
      </c>
      <c r="C71" s="7" t="s">
        <v>105</v>
      </c>
      <c r="D71" s="6" t="s">
        <v>119</v>
      </c>
      <c r="E71" s="6">
        <v>199.8</v>
      </c>
      <c r="F71" s="8">
        <f>E:E/3</f>
        <v>66.60000000000001</v>
      </c>
      <c r="G71" s="8">
        <f>F:F*0.4</f>
        <v>26.640000000000004</v>
      </c>
      <c r="H71" s="8">
        <v>83</v>
      </c>
      <c r="I71" s="8">
        <f>H:H*0.6</f>
        <v>49.8</v>
      </c>
      <c r="J71" s="8">
        <f>G:G+I:I</f>
        <v>76.44</v>
      </c>
      <c r="K71" s="12" t="s">
        <v>17</v>
      </c>
    </row>
    <row r="72" spans="1:11" ht="31.5" customHeight="1">
      <c r="A72" s="6">
        <v>68</v>
      </c>
      <c r="B72" s="6" t="s">
        <v>120</v>
      </c>
      <c r="C72" s="7" t="s">
        <v>105</v>
      </c>
      <c r="D72" s="6" t="s">
        <v>119</v>
      </c>
      <c r="E72" s="6">
        <v>202</v>
      </c>
      <c r="F72" s="8">
        <f>E:E/3</f>
        <v>67.33333333333333</v>
      </c>
      <c r="G72" s="8">
        <f>F:F*0.4</f>
        <v>26.933333333333334</v>
      </c>
      <c r="H72" s="8">
        <v>79.67</v>
      </c>
      <c r="I72" s="8">
        <f>H:H*0.6</f>
        <v>47.802</v>
      </c>
      <c r="J72" s="8">
        <f>G:G+I:I</f>
        <v>74.73533333333333</v>
      </c>
      <c r="K72" s="12" t="s">
        <v>19</v>
      </c>
    </row>
    <row r="73" spans="1:11" ht="31.5" customHeight="1">
      <c r="A73" s="6">
        <v>69</v>
      </c>
      <c r="B73" s="6" t="s">
        <v>121</v>
      </c>
      <c r="C73" s="7" t="s">
        <v>105</v>
      </c>
      <c r="D73" s="6" t="s">
        <v>119</v>
      </c>
      <c r="E73" s="6">
        <v>189.2</v>
      </c>
      <c r="F73" s="8">
        <f>E:E/3</f>
        <v>63.06666666666666</v>
      </c>
      <c r="G73" s="8">
        <f aca="true" t="shared" si="6" ref="G70:G98">F$1:F$65536*0.4</f>
        <v>25.226666666666667</v>
      </c>
      <c r="H73" s="8">
        <v>74.67</v>
      </c>
      <c r="I73" s="8">
        <f aca="true" t="shared" si="7" ref="I70:I98">H$1:H$65536*0.6</f>
        <v>44.802</v>
      </c>
      <c r="J73" s="8">
        <f aca="true" t="shared" si="8" ref="J70:J98">G$1:G$65536+I$1:I$65536</f>
        <v>70.02866666666667</v>
      </c>
      <c r="K73" s="12" t="s">
        <v>19</v>
      </c>
    </row>
    <row r="74" spans="1:11" ht="31.5" customHeight="1">
      <c r="A74" s="6">
        <v>70</v>
      </c>
      <c r="B74" s="6" t="s">
        <v>122</v>
      </c>
      <c r="C74" s="7" t="s">
        <v>123</v>
      </c>
      <c r="D74" s="6" t="s">
        <v>124</v>
      </c>
      <c r="E74" s="6">
        <v>222.8</v>
      </c>
      <c r="F74" s="8">
        <f>E:E/3</f>
        <v>74.26666666666667</v>
      </c>
      <c r="G74" s="8">
        <f>F:F*0.4</f>
        <v>29.706666666666667</v>
      </c>
      <c r="H74" s="8">
        <v>79.33</v>
      </c>
      <c r="I74" s="8">
        <f>H:H*0.6</f>
        <v>47.598</v>
      </c>
      <c r="J74" s="8">
        <f>G:G+I:I</f>
        <v>77.30466666666666</v>
      </c>
      <c r="K74" s="12" t="s">
        <v>17</v>
      </c>
    </row>
    <row r="75" spans="1:11" ht="31.5" customHeight="1">
      <c r="A75" s="6">
        <v>71</v>
      </c>
      <c r="B75" s="6" t="s">
        <v>125</v>
      </c>
      <c r="C75" s="7" t="s">
        <v>123</v>
      </c>
      <c r="D75" s="6" t="s">
        <v>124</v>
      </c>
      <c r="E75" s="6">
        <v>223.6</v>
      </c>
      <c r="F75" s="8">
        <f>E:E/3</f>
        <v>74.53333333333333</v>
      </c>
      <c r="G75" s="8">
        <f>F:F*0.4</f>
        <v>29.813333333333333</v>
      </c>
      <c r="H75" s="8">
        <v>79</v>
      </c>
      <c r="I75" s="8">
        <f>H:H*0.6</f>
        <v>47.4</v>
      </c>
      <c r="J75" s="8">
        <f>G:G+I:I</f>
        <v>77.21333333333334</v>
      </c>
      <c r="K75" s="12" t="s">
        <v>19</v>
      </c>
    </row>
    <row r="76" spans="1:11" ht="31.5" customHeight="1">
      <c r="A76" s="6">
        <v>72</v>
      </c>
      <c r="B76" s="6" t="s">
        <v>126</v>
      </c>
      <c r="C76" s="7" t="s">
        <v>123</v>
      </c>
      <c r="D76" s="6" t="s">
        <v>124</v>
      </c>
      <c r="E76" s="6">
        <v>217</v>
      </c>
      <c r="F76" s="8">
        <f>E:E/3</f>
        <v>72.33333333333333</v>
      </c>
      <c r="G76" s="8">
        <f t="shared" si="6"/>
        <v>28.933333333333334</v>
      </c>
      <c r="H76" s="8">
        <v>78</v>
      </c>
      <c r="I76" s="8">
        <f t="shared" si="7"/>
        <v>46.8</v>
      </c>
      <c r="J76" s="8">
        <f t="shared" si="8"/>
        <v>75.73333333333333</v>
      </c>
      <c r="K76" s="12" t="s">
        <v>19</v>
      </c>
    </row>
    <row r="77" spans="1:11" ht="30" customHeight="1">
      <c r="A77" s="6">
        <v>73</v>
      </c>
      <c r="B77" s="6" t="s">
        <v>127</v>
      </c>
      <c r="C77" s="7" t="s">
        <v>123</v>
      </c>
      <c r="D77" s="6" t="s">
        <v>128</v>
      </c>
      <c r="E77" s="6">
        <v>196.2</v>
      </c>
      <c r="F77" s="8">
        <f>E:E/3</f>
        <v>65.39999999999999</v>
      </c>
      <c r="G77" s="8">
        <f t="shared" si="6"/>
        <v>26.159999999999997</v>
      </c>
      <c r="H77" s="8">
        <v>79.33</v>
      </c>
      <c r="I77" s="8">
        <f t="shared" si="7"/>
        <v>47.598</v>
      </c>
      <c r="J77" s="8">
        <f t="shared" si="8"/>
        <v>73.758</v>
      </c>
      <c r="K77" s="12" t="s">
        <v>17</v>
      </c>
    </row>
    <row r="78" spans="1:11" ht="30" customHeight="1">
      <c r="A78" s="6">
        <v>74</v>
      </c>
      <c r="B78" s="6" t="s">
        <v>129</v>
      </c>
      <c r="C78" s="7" t="s">
        <v>123</v>
      </c>
      <c r="D78" s="6" t="s">
        <v>128</v>
      </c>
      <c r="E78" s="6">
        <v>194.6</v>
      </c>
      <c r="F78" s="8">
        <f>E:E/3</f>
        <v>64.86666666666666</v>
      </c>
      <c r="G78" s="8">
        <f t="shared" si="6"/>
        <v>25.946666666666665</v>
      </c>
      <c r="H78" s="8">
        <v>76.67</v>
      </c>
      <c r="I78" s="8">
        <f t="shared" si="7"/>
        <v>46.002</v>
      </c>
      <c r="J78" s="8">
        <f t="shared" si="8"/>
        <v>71.94866666666667</v>
      </c>
      <c r="K78" s="12" t="s">
        <v>19</v>
      </c>
    </row>
    <row r="79" spans="1:11" ht="30" customHeight="1">
      <c r="A79" s="6">
        <v>75</v>
      </c>
      <c r="B79" s="6" t="s">
        <v>130</v>
      </c>
      <c r="C79" s="7" t="s">
        <v>123</v>
      </c>
      <c r="D79" s="6" t="s">
        <v>131</v>
      </c>
      <c r="E79" s="6">
        <v>191.3</v>
      </c>
      <c r="F79" s="8">
        <f>E:E/3</f>
        <v>63.76666666666667</v>
      </c>
      <c r="G79" s="8">
        <f t="shared" si="6"/>
        <v>25.50666666666667</v>
      </c>
      <c r="H79" s="8">
        <v>76.67</v>
      </c>
      <c r="I79" s="8">
        <f t="shared" si="7"/>
        <v>46.002</v>
      </c>
      <c r="J79" s="8">
        <f t="shared" si="8"/>
        <v>71.50866666666667</v>
      </c>
      <c r="K79" s="12" t="s">
        <v>19</v>
      </c>
    </row>
    <row r="80" spans="1:11" ht="30" customHeight="1">
      <c r="A80" s="6">
        <v>76</v>
      </c>
      <c r="B80" s="6" t="s">
        <v>132</v>
      </c>
      <c r="C80" s="7" t="s">
        <v>133</v>
      </c>
      <c r="D80" s="6" t="s">
        <v>134</v>
      </c>
      <c r="E80" s="6">
        <v>211.7</v>
      </c>
      <c r="F80" s="8">
        <f>E:E/3</f>
        <v>70.56666666666666</v>
      </c>
      <c r="G80" s="8">
        <f>F:F*0.4</f>
        <v>28.226666666666667</v>
      </c>
      <c r="H80" s="8">
        <v>85</v>
      </c>
      <c r="I80" s="8">
        <f>H:H*0.6</f>
        <v>51</v>
      </c>
      <c r="J80" s="8">
        <f>G:G+I:I</f>
        <v>79.22666666666666</v>
      </c>
      <c r="K80" s="12" t="s">
        <v>17</v>
      </c>
    </row>
    <row r="81" spans="1:11" ht="30" customHeight="1">
      <c r="A81" s="6">
        <v>77</v>
      </c>
      <c r="B81" s="6" t="s">
        <v>135</v>
      </c>
      <c r="C81" s="7" t="s">
        <v>133</v>
      </c>
      <c r="D81" s="6" t="s">
        <v>136</v>
      </c>
      <c r="E81" s="6">
        <v>210.2</v>
      </c>
      <c r="F81" s="8">
        <f>E:E/3</f>
        <v>70.06666666666666</v>
      </c>
      <c r="G81" s="8">
        <f>F:F*0.4</f>
        <v>28.026666666666667</v>
      </c>
      <c r="H81" s="8">
        <v>85.33</v>
      </c>
      <c r="I81" s="8">
        <f>H:H*0.6</f>
        <v>51.198</v>
      </c>
      <c r="J81" s="8">
        <f>G:G+I:I</f>
        <v>79.22466666666666</v>
      </c>
      <c r="K81" s="12" t="s">
        <v>17</v>
      </c>
    </row>
    <row r="82" spans="1:11" ht="30" customHeight="1">
      <c r="A82" s="6">
        <v>78</v>
      </c>
      <c r="B82" s="6" t="s">
        <v>137</v>
      </c>
      <c r="C82" s="7" t="s">
        <v>133</v>
      </c>
      <c r="D82" s="6" t="s">
        <v>134</v>
      </c>
      <c r="E82" s="6">
        <v>211.8</v>
      </c>
      <c r="F82" s="8">
        <f>E:E/3</f>
        <v>70.60000000000001</v>
      </c>
      <c r="G82" s="8">
        <f>F:F*0.4</f>
        <v>28.240000000000006</v>
      </c>
      <c r="H82" s="8">
        <v>77.33</v>
      </c>
      <c r="I82" s="8">
        <f>H:H*0.6</f>
        <v>46.397999999999996</v>
      </c>
      <c r="J82" s="8">
        <f>G:G+I:I</f>
        <v>74.638</v>
      </c>
      <c r="K82" s="12" t="s">
        <v>19</v>
      </c>
    </row>
    <row r="83" spans="1:11" ht="30" customHeight="1">
      <c r="A83" s="6">
        <v>79</v>
      </c>
      <c r="B83" s="6" t="s">
        <v>138</v>
      </c>
      <c r="C83" s="7" t="s">
        <v>133</v>
      </c>
      <c r="D83" s="6" t="s">
        <v>134</v>
      </c>
      <c r="E83" s="6">
        <v>210.7</v>
      </c>
      <c r="F83" s="8">
        <f>E:E/3</f>
        <v>70.23333333333333</v>
      </c>
      <c r="G83" s="8">
        <f>F:F*0.4</f>
        <v>28.093333333333334</v>
      </c>
      <c r="H83" s="8">
        <v>74</v>
      </c>
      <c r="I83" s="8">
        <f>H:H*0.6</f>
        <v>44.4</v>
      </c>
      <c r="J83" s="8">
        <f>G:G+I:I</f>
        <v>72.49333333333334</v>
      </c>
      <c r="K83" s="12" t="s">
        <v>19</v>
      </c>
    </row>
    <row r="84" spans="1:11" ht="30" customHeight="1">
      <c r="A84" s="6">
        <v>80</v>
      </c>
      <c r="B84" s="6" t="s">
        <v>139</v>
      </c>
      <c r="C84" s="7" t="s">
        <v>133</v>
      </c>
      <c r="D84" s="6" t="s">
        <v>134</v>
      </c>
      <c r="E84" s="6">
        <v>211.9</v>
      </c>
      <c r="F84" s="8">
        <f>E:E/3</f>
        <v>70.63333333333334</v>
      </c>
      <c r="G84" s="8">
        <f>F:F*0.4</f>
        <v>28.253333333333337</v>
      </c>
      <c r="H84" s="8">
        <v>70.67</v>
      </c>
      <c r="I84" s="8">
        <f>H:H*0.6</f>
        <v>42.402</v>
      </c>
      <c r="J84" s="8">
        <f>G:G+I:I</f>
        <v>70.65533333333335</v>
      </c>
      <c r="K84" s="12" t="s">
        <v>19</v>
      </c>
    </row>
    <row r="85" spans="1:11" ht="30" customHeight="1">
      <c r="A85" s="6">
        <v>81</v>
      </c>
      <c r="B85" s="6" t="s">
        <v>140</v>
      </c>
      <c r="C85" s="7" t="s">
        <v>133</v>
      </c>
      <c r="D85" s="6" t="s">
        <v>136</v>
      </c>
      <c r="E85" s="6">
        <v>210.4</v>
      </c>
      <c r="F85" s="8">
        <f>E:E/3</f>
        <v>70.13333333333334</v>
      </c>
      <c r="G85" s="8">
        <f>F:F*0.4</f>
        <v>28.053333333333338</v>
      </c>
      <c r="H85" s="8">
        <v>67.67</v>
      </c>
      <c r="I85" s="8">
        <f>H:H*0.6</f>
        <v>40.602</v>
      </c>
      <c r="J85" s="8">
        <f>G:G+I:I</f>
        <v>68.65533333333333</v>
      </c>
      <c r="K85" s="12" t="s">
        <v>19</v>
      </c>
    </row>
    <row r="86" spans="1:11" ht="30" customHeight="1">
      <c r="A86" s="6">
        <v>82</v>
      </c>
      <c r="B86" s="6" t="s">
        <v>141</v>
      </c>
      <c r="C86" s="7" t="s">
        <v>133</v>
      </c>
      <c r="D86" s="6" t="s">
        <v>134</v>
      </c>
      <c r="E86" s="6">
        <v>210.2</v>
      </c>
      <c r="F86" s="8">
        <f>E:E/3</f>
        <v>70.06666666666666</v>
      </c>
      <c r="G86" s="8">
        <f t="shared" si="6"/>
        <v>28.026666666666667</v>
      </c>
      <c r="H86" s="8">
        <v>67.33</v>
      </c>
      <c r="I86" s="8">
        <f t="shared" si="7"/>
        <v>40.397999999999996</v>
      </c>
      <c r="J86" s="8">
        <f t="shared" si="8"/>
        <v>68.42466666666667</v>
      </c>
      <c r="K86" s="12" t="s">
        <v>19</v>
      </c>
    </row>
    <row r="87" spans="1:11" ht="30" customHeight="1">
      <c r="A87" s="6">
        <v>83</v>
      </c>
      <c r="B87" s="6" t="s">
        <v>142</v>
      </c>
      <c r="C87" s="7" t="s">
        <v>133</v>
      </c>
      <c r="D87" s="6" t="s">
        <v>143</v>
      </c>
      <c r="E87" s="6">
        <v>217.8</v>
      </c>
      <c r="F87" s="8">
        <f>E:E/3</f>
        <v>72.60000000000001</v>
      </c>
      <c r="G87" s="8">
        <f>F:F*0.4</f>
        <v>29.040000000000006</v>
      </c>
      <c r="H87" s="8">
        <v>84.67</v>
      </c>
      <c r="I87" s="8">
        <f>H:H*0.6</f>
        <v>50.802</v>
      </c>
      <c r="J87" s="8">
        <f>G:G+I:I</f>
        <v>79.84200000000001</v>
      </c>
      <c r="K87" s="12" t="s">
        <v>17</v>
      </c>
    </row>
    <row r="88" spans="1:11" ht="30" customHeight="1">
      <c r="A88" s="6">
        <v>84</v>
      </c>
      <c r="B88" s="6" t="s">
        <v>144</v>
      </c>
      <c r="C88" s="7" t="s">
        <v>133</v>
      </c>
      <c r="D88" s="6" t="s">
        <v>143</v>
      </c>
      <c r="E88" s="6">
        <v>220.7</v>
      </c>
      <c r="F88" s="8">
        <f>E:E/3</f>
        <v>73.56666666666666</v>
      </c>
      <c r="G88" s="8">
        <f>F:F*0.4</f>
        <v>29.426666666666666</v>
      </c>
      <c r="H88" s="8">
        <v>82</v>
      </c>
      <c r="I88" s="8">
        <f>H:H*0.6</f>
        <v>49.199999999999996</v>
      </c>
      <c r="J88" s="8">
        <f>G:G+I:I</f>
        <v>78.62666666666667</v>
      </c>
      <c r="K88" s="12" t="s">
        <v>17</v>
      </c>
    </row>
    <row r="89" spans="1:11" ht="30" customHeight="1">
      <c r="A89" s="6">
        <v>85</v>
      </c>
      <c r="B89" s="6" t="s">
        <v>145</v>
      </c>
      <c r="C89" s="7" t="s">
        <v>133</v>
      </c>
      <c r="D89" s="6" t="s">
        <v>143</v>
      </c>
      <c r="E89" s="6">
        <v>223.2</v>
      </c>
      <c r="F89" s="8">
        <f>E:E/3</f>
        <v>74.39999999999999</v>
      </c>
      <c r="G89" s="8">
        <f>F:F*0.4</f>
        <v>29.759999999999998</v>
      </c>
      <c r="H89" s="8">
        <v>81.33</v>
      </c>
      <c r="I89" s="8">
        <f>H:H*0.6</f>
        <v>48.797999999999995</v>
      </c>
      <c r="J89" s="8">
        <f>G:G+I:I</f>
        <v>78.55799999999999</v>
      </c>
      <c r="K89" s="12" t="s">
        <v>19</v>
      </c>
    </row>
    <row r="90" spans="1:11" ht="30" customHeight="1">
      <c r="A90" s="6">
        <v>86</v>
      </c>
      <c r="B90" s="6" t="s">
        <v>146</v>
      </c>
      <c r="C90" s="7" t="s">
        <v>133</v>
      </c>
      <c r="D90" s="6" t="s">
        <v>143</v>
      </c>
      <c r="E90" s="6">
        <v>218</v>
      </c>
      <c r="F90" s="8">
        <f>E:E/3</f>
        <v>72.66666666666667</v>
      </c>
      <c r="G90" s="8">
        <f>F:F*0.4</f>
        <v>29.06666666666667</v>
      </c>
      <c r="H90" s="8">
        <v>78.33</v>
      </c>
      <c r="I90" s="8">
        <f>H:H*0.6</f>
        <v>46.998</v>
      </c>
      <c r="J90" s="8">
        <f>G:G+I:I</f>
        <v>76.06466666666667</v>
      </c>
      <c r="K90" s="12" t="s">
        <v>19</v>
      </c>
    </row>
    <row r="91" spans="1:11" ht="30" customHeight="1">
      <c r="A91" s="6">
        <v>87</v>
      </c>
      <c r="B91" s="6" t="s">
        <v>147</v>
      </c>
      <c r="C91" s="7" t="s">
        <v>133</v>
      </c>
      <c r="D91" s="6" t="s">
        <v>143</v>
      </c>
      <c r="E91" s="6">
        <v>220.7</v>
      </c>
      <c r="F91" s="8">
        <f>E:E/3</f>
        <v>73.56666666666666</v>
      </c>
      <c r="G91" s="8">
        <f>F:F*0.4</f>
        <v>29.426666666666666</v>
      </c>
      <c r="H91" s="8">
        <v>74.33</v>
      </c>
      <c r="I91" s="8">
        <f>H:H*0.6</f>
        <v>44.598</v>
      </c>
      <c r="J91" s="8">
        <f>G:G+I:I</f>
        <v>74.02466666666666</v>
      </c>
      <c r="K91" s="12" t="s">
        <v>19</v>
      </c>
    </row>
    <row r="92" spans="1:11" ht="30" customHeight="1">
      <c r="A92" s="6">
        <v>88</v>
      </c>
      <c r="B92" s="6" t="s">
        <v>148</v>
      </c>
      <c r="C92" s="7" t="s">
        <v>133</v>
      </c>
      <c r="D92" s="6" t="s">
        <v>143</v>
      </c>
      <c r="E92" s="6">
        <v>218.6</v>
      </c>
      <c r="F92" s="8">
        <f>E:E/3</f>
        <v>72.86666666666666</v>
      </c>
      <c r="G92" s="8">
        <f>F:F*0.4</f>
        <v>29.146666666666665</v>
      </c>
      <c r="H92" s="8">
        <v>74</v>
      </c>
      <c r="I92" s="8">
        <f>H:H*0.6</f>
        <v>44.4</v>
      </c>
      <c r="J92" s="8">
        <f>G:G+I:I</f>
        <v>73.54666666666667</v>
      </c>
      <c r="K92" s="12" t="s">
        <v>19</v>
      </c>
    </row>
    <row r="93" spans="1:11" ht="33" customHeight="1">
      <c r="A93" s="6">
        <v>89</v>
      </c>
      <c r="B93" s="6" t="s">
        <v>149</v>
      </c>
      <c r="C93" s="7" t="s">
        <v>150</v>
      </c>
      <c r="D93" s="6" t="s">
        <v>151</v>
      </c>
      <c r="E93" s="6">
        <v>218.2</v>
      </c>
      <c r="F93" s="8">
        <f>E:E/3</f>
        <v>72.73333333333333</v>
      </c>
      <c r="G93" s="8">
        <f t="shared" si="6"/>
        <v>29.093333333333334</v>
      </c>
      <c r="H93" s="8">
        <v>79.67</v>
      </c>
      <c r="I93" s="8">
        <f t="shared" si="7"/>
        <v>47.802</v>
      </c>
      <c r="J93" s="8">
        <f t="shared" si="8"/>
        <v>76.89533333333333</v>
      </c>
      <c r="K93" s="12" t="s">
        <v>17</v>
      </c>
    </row>
    <row r="94" spans="1:11" ht="33" customHeight="1">
      <c r="A94" s="6">
        <v>90</v>
      </c>
      <c r="B94" s="6" t="s">
        <v>152</v>
      </c>
      <c r="C94" s="7" t="s">
        <v>150</v>
      </c>
      <c r="D94" s="6" t="s">
        <v>151</v>
      </c>
      <c r="E94" s="6">
        <v>212.3</v>
      </c>
      <c r="F94" s="8">
        <f>E:E/3</f>
        <v>70.76666666666667</v>
      </c>
      <c r="G94" s="8">
        <f>F:F*0.4</f>
        <v>28.30666666666667</v>
      </c>
      <c r="H94" s="8">
        <v>80.67</v>
      </c>
      <c r="I94" s="8">
        <f>H:H*0.6</f>
        <v>48.402</v>
      </c>
      <c r="J94" s="8">
        <f>G:G+I:I</f>
        <v>76.70866666666667</v>
      </c>
      <c r="K94" s="12" t="s">
        <v>19</v>
      </c>
    </row>
    <row r="95" spans="1:11" ht="33" customHeight="1">
      <c r="A95" s="6">
        <v>91</v>
      </c>
      <c r="B95" s="6" t="s">
        <v>153</v>
      </c>
      <c r="C95" s="7" t="s">
        <v>150</v>
      </c>
      <c r="D95" s="6" t="s">
        <v>151</v>
      </c>
      <c r="E95" s="6">
        <v>213.7</v>
      </c>
      <c r="F95" s="8">
        <f>E:E/3</f>
        <v>71.23333333333333</v>
      </c>
      <c r="G95" s="8">
        <f>F:F*0.4</f>
        <v>28.493333333333336</v>
      </c>
      <c r="H95" s="8">
        <v>78</v>
      </c>
      <c r="I95" s="8">
        <f>H:H*0.6</f>
        <v>46.8</v>
      </c>
      <c r="J95" s="8">
        <f>G:G+I:I</f>
        <v>75.29333333333334</v>
      </c>
      <c r="K95" s="12" t="s">
        <v>19</v>
      </c>
    </row>
    <row r="96" spans="1:11" ht="33" customHeight="1">
      <c r="A96" s="6">
        <v>92</v>
      </c>
      <c r="B96" s="6" t="s">
        <v>154</v>
      </c>
      <c r="C96" s="7" t="s">
        <v>155</v>
      </c>
      <c r="D96" s="6" t="s">
        <v>156</v>
      </c>
      <c r="E96" s="6">
        <v>226.7</v>
      </c>
      <c r="F96" s="8">
        <f>E:E/3</f>
        <v>75.56666666666666</v>
      </c>
      <c r="G96" s="8">
        <f t="shared" si="6"/>
        <v>30.226666666666667</v>
      </c>
      <c r="H96" s="8">
        <v>79.67</v>
      </c>
      <c r="I96" s="8">
        <f t="shared" si="7"/>
        <v>47.802</v>
      </c>
      <c r="J96" s="8">
        <f t="shared" si="8"/>
        <v>78.02866666666667</v>
      </c>
      <c r="K96" s="12" t="s">
        <v>17</v>
      </c>
    </row>
    <row r="97" spans="1:11" ht="33" customHeight="1">
      <c r="A97" s="6">
        <v>93</v>
      </c>
      <c r="B97" s="6" t="s">
        <v>157</v>
      </c>
      <c r="C97" s="7" t="s">
        <v>155</v>
      </c>
      <c r="D97" s="6" t="s">
        <v>156</v>
      </c>
      <c r="E97" s="6">
        <v>210.7</v>
      </c>
      <c r="F97" s="8">
        <f>E:E/3</f>
        <v>70.23333333333333</v>
      </c>
      <c r="G97" s="8">
        <f t="shared" si="6"/>
        <v>28.093333333333334</v>
      </c>
      <c r="H97" s="8">
        <v>79</v>
      </c>
      <c r="I97" s="8">
        <f t="shared" si="7"/>
        <v>47.4</v>
      </c>
      <c r="J97" s="8">
        <f t="shared" si="8"/>
        <v>75.49333333333334</v>
      </c>
      <c r="K97" s="12" t="s">
        <v>19</v>
      </c>
    </row>
    <row r="98" spans="1:11" ht="33" customHeight="1">
      <c r="A98" s="6">
        <v>94</v>
      </c>
      <c r="B98" s="6" t="s">
        <v>158</v>
      </c>
      <c r="C98" s="7" t="s">
        <v>155</v>
      </c>
      <c r="D98" s="6" t="s">
        <v>156</v>
      </c>
      <c r="E98" s="6">
        <v>209.6</v>
      </c>
      <c r="F98" s="8">
        <f>E:E/3</f>
        <v>69.86666666666666</v>
      </c>
      <c r="G98" s="8">
        <f t="shared" si="6"/>
        <v>27.946666666666665</v>
      </c>
      <c r="H98" s="8">
        <v>72</v>
      </c>
      <c r="I98" s="8">
        <f t="shared" si="7"/>
        <v>43.199999999999996</v>
      </c>
      <c r="J98" s="8">
        <f t="shared" si="8"/>
        <v>71.14666666666666</v>
      </c>
      <c r="K98" s="12" t="s">
        <v>19</v>
      </c>
    </row>
  </sheetData>
  <sheetProtection/>
  <mergeCells count="10">
    <mergeCell ref="A1:B1"/>
    <mergeCell ref="A2:K2"/>
    <mergeCell ref="E3:G3"/>
    <mergeCell ref="H3:I3"/>
    <mergeCell ref="A3:A4"/>
    <mergeCell ref="B3:B4"/>
    <mergeCell ref="C3:C4"/>
    <mergeCell ref="D3:D4"/>
    <mergeCell ref="J3:J4"/>
    <mergeCell ref="K3:K4"/>
  </mergeCells>
  <printOptions/>
  <pageMargins left="0.19652777777777777" right="0.07847222222222222" top="0.3541666666666667" bottom="0.4326388888888889" header="0.786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良橙时吉</cp:lastModifiedBy>
  <dcterms:created xsi:type="dcterms:W3CDTF">2021-12-31T00:06:54Z</dcterms:created>
  <dcterms:modified xsi:type="dcterms:W3CDTF">2022-01-24T09:24:49Z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  <property fmtid="{D5CDD505-2E9C-101B-9397-08002B2CF9AE}" pid="4" name="I">
    <vt:lpwstr>F40467DDF07741538A6F478A1CE3AEDA</vt:lpwstr>
  </property>
</Properties>
</file>