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Sheet1!$3:$27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<sst xmlns="http://schemas.openxmlformats.org/spreadsheetml/2006/main" count="187" uniqueCount="95">
  <si>
    <t>附件：</t>
  </si>
  <si>
    <t>息烽县2021年公开招聘事业单位工作人员第二批体检合格及进入政审人员名单</t>
  </si>
  <si>
    <t>序号</t>
  </si>
  <si>
    <t>姓名</t>
  </si>
  <si>
    <t>准考证号</t>
  </si>
  <si>
    <t>报考单位</t>
  </si>
  <si>
    <t>报考职位</t>
  </si>
  <si>
    <t>岗位招聘人数</t>
  </si>
  <si>
    <t>笔试成绩(150分）</t>
  </si>
  <si>
    <t>笔试成绩按100分制折算</t>
  </si>
  <si>
    <t>笔试成绩
所占比例（60%）</t>
  </si>
  <si>
    <t>面试成绩
（100分）</t>
  </si>
  <si>
    <t>面试成绩
所占比例（40%）</t>
  </si>
  <si>
    <t>总成绩</t>
  </si>
  <si>
    <t>总成绩排名</t>
  </si>
  <si>
    <t>体检结果</t>
  </si>
  <si>
    <t>是否进入政审</t>
  </si>
  <si>
    <t>备注</t>
  </si>
  <si>
    <t>冯子明</t>
  </si>
  <si>
    <t>52000319417</t>
  </si>
  <si>
    <t>息烽集中营革命历史纪念馆</t>
  </si>
  <si>
    <t>01-专业技术人员</t>
  </si>
  <si>
    <t>合格</t>
  </si>
  <si>
    <t>是</t>
  </si>
  <si>
    <t>刘得波</t>
  </si>
  <si>
    <t>52000107519</t>
  </si>
  <si>
    <t>息烽县工程技术管理站</t>
  </si>
  <si>
    <t>王艺臻</t>
  </si>
  <si>
    <t>52000316024</t>
  </si>
  <si>
    <t>息烽县教育督学事务服务中心</t>
  </si>
  <si>
    <t>1</t>
  </si>
  <si>
    <t>何杰</t>
  </si>
  <si>
    <t>52000103607</t>
  </si>
  <si>
    <t>息烽县教育教学研究与教师培训中心</t>
  </si>
  <si>
    <t>任莹</t>
  </si>
  <si>
    <t>52000211305</t>
  </si>
  <si>
    <t>息烽县教育系统会计核算中心（息烽县学生资助营养改善服务中心）</t>
  </si>
  <si>
    <t>汪士藜</t>
  </si>
  <si>
    <t>52000209207</t>
  </si>
  <si>
    <t>息烽县九庄镇村镇建设服务中心（息烽县九庄镇生态环境保护服务中心、息烽县九庄镇林业站）</t>
  </si>
  <si>
    <t>01-管理人员</t>
  </si>
  <si>
    <t>3</t>
  </si>
  <si>
    <t>吴国成</t>
  </si>
  <si>
    <t>52000214908</t>
  </si>
  <si>
    <t>杨文</t>
  </si>
  <si>
    <t>52000212230</t>
  </si>
  <si>
    <t>江声桃</t>
  </si>
  <si>
    <t>52000316725</t>
  </si>
  <si>
    <t>息烽县九庄镇党务政务综合服务中心（息烽县九庄镇优化营商环境服务中心）</t>
  </si>
  <si>
    <t>2</t>
  </si>
  <si>
    <t>田奎</t>
  </si>
  <si>
    <t>52000104211</t>
  </si>
  <si>
    <t>02-管理人员</t>
  </si>
  <si>
    <t>杨刚</t>
  </si>
  <si>
    <t>52000214927</t>
  </si>
  <si>
    <t>息烽县九庄镇农业服务中心（息烽县九庄镇乡村振兴工作服务中心）</t>
  </si>
  <si>
    <t>陆春粟</t>
  </si>
  <si>
    <t>52000210212</t>
  </si>
  <si>
    <t>02-专业技术人员</t>
  </si>
  <si>
    <t>张琪</t>
  </si>
  <si>
    <t>52000209326</t>
  </si>
  <si>
    <t>息烽县鹿窝镇公共事务服务中心（息烽县鹿窝镇应急管理服务中心）</t>
  </si>
  <si>
    <t>周航</t>
  </si>
  <si>
    <t>52000316420</t>
  </si>
  <si>
    <t>息烽县鹿窝镇农业服务中心(息烽县鹿窝镇乡村振兴工作服务中心）</t>
  </si>
  <si>
    <t>华江萍</t>
  </si>
  <si>
    <t>52000212214</t>
  </si>
  <si>
    <t>息烽县青山苗族乡公共事务服务中心（息烽县青山苗族乡应急管理服务中心）</t>
  </si>
  <si>
    <t>吴禹</t>
  </si>
  <si>
    <t>52000101512</t>
  </si>
  <si>
    <t>息烽县石硐镇村镇建设服务中心（息烽县石硐镇生态环境保护服务中心、息烽县石硐镇林业站）</t>
  </si>
  <si>
    <t>刘熙</t>
  </si>
  <si>
    <t>52000317030</t>
  </si>
  <si>
    <t>息烽县温泉镇农业服务中心（息烽县温泉镇乡村振兴工作服务中心）</t>
  </si>
  <si>
    <t>周银</t>
  </si>
  <si>
    <t>52000104610</t>
  </si>
  <si>
    <t>息烽县小寨坝镇村镇建设服务中心（息烽县小寨坝镇生态环境保护服务中心、息烽县小寨坝镇林业站）</t>
  </si>
  <si>
    <t>宋德馨</t>
  </si>
  <si>
    <t>52000325026</t>
  </si>
  <si>
    <t>息烽县小寨坝镇公共事务服务中心（息烽县小寨坝镇应急管理服务中心）</t>
  </si>
  <si>
    <t>陈竹</t>
  </si>
  <si>
    <t>52000327606</t>
  </si>
  <si>
    <t>尚庆浪</t>
  </si>
  <si>
    <t>52000318830</t>
  </si>
  <si>
    <t>王小迪</t>
  </si>
  <si>
    <t>52000315825</t>
  </si>
  <si>
    <t>息烽县永阳街道财务服务中心</t>
  </si>
  <si>
    <t>余嘉木</t>
  </si>
  <si>
    <t>52000211408</t>
  </si>
  <si>
    <t>王璇</t>
  </si>
  <si>
    <t>52000213018</t>
  </si>
  <si>
    <t>息烽县永阳街道党建服务中心（息烽县永阳街道科技宣传文化服务中心）</t>
  </si>
  <si>
    <t>王青青</t>
  </si>
  <si>
    <t>52000207705</t>
  </si>
  <si>
    <t>息烽县流长镇农业服务中心（息烽县流长镇乡村振兴工作服务中心）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</si>
</sst>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8"/>
      <name val="方正小标宋简体"/>
      <charset val="134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27" fillId="2" borderId="6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8"/>
  <sheetViews>
    <sheetView tabSelected="1" workbookViewId="0">
      <pane ySplit="3" topLeftCell="A25" activePane="bottomLeft" state="frozen"/>
      <selection/>
      <selection pane="bottomLeft" activeCell="E9" sqref="E9"/>
    </sheetView>
  </sheetViews>
  <sheetFormatPr defaultColWidth="9" defaultRowHeight="13.5"/>
  <cols>
    <col min="1" max="1" width="4.83333333333333" style="5" customWidth="1"/>
    <col min="2" max="2" width="7" style="5" customWidth="1"/>
    <col min="3" max="3" width="10.625" style="5" customWidth="1"/>
    <col min="4" max="4" width="34.625" style="5" customWidth="1"/>
    <col min="5" max="5" width="11.225" style="5" customWidth="1"/>
    <col min="6" max="6" width="5.625" style="4" customWidth="1"/>
    <col min="7" max="7" width="8.24166666666667" style="5" customWidth="1"/>
    <col min="8" max="8" width="9.5" style="5" customWidth="1"/>
    <col min="9" max="9" width="9.25" style="5" customWidth="1"/>
    <col min="10" max="10" width="9.25" style="6" customWidth="1"/>
    <col min="11" max="11" width="8.10833333333333" style="6" customWidth="1"/>
    <col min="12" max="12" width="8.25" style="6" customWidth="1"/>
    <col min="13" max="13" width="5.125" style="5" customWidth="1"/>
    <col min="14" max="14" width="5.33333333333333" style="7" customWidth="1"/>
    <col min="15" max="15" width="4.775" style="7" customWidth="1"/>
    <col min="16" max="16" width="4.875" style="5" customWidth="1"/>
    <col min="17" max="16379" width="9" style="1"/>
    <col min="16380" max="16384" width="9" style="8"/>
  </cols>
  <sheetData>
    <row r="1" s="1" customFormat="1" ht="23" customHeight="1" spans="1:16383">
      <c r="A1" s="9" t="s">
        <v>0</v>
      </c>
      <c r="B1" s="5"/>
      <c r="C1" s="5"/>
      <c r="D1" s="5"/>
      <c r="E1" s="5"/>
      <c r="F1" s="4"/>
      <c r="G1" s="5"/>
      <c r="H1" s="5"/>
      <c r="I1" s="5"/>
      <c r="J1" s="6"/>
      <c r="K1" s="6"/>
      <c r="L1" s="6"/>
      <c r="M1" s="5"/>
      <c r="N1" s="19"/>
      <c r="O1" s="19"/>
      <c r="P1" s="5"/>
      <c r="XEZ1" s="8"/>
      <c r="XFA1" s="8"/>
      <c r="XFB1" s="8"/>
      <c r="XFC1" s="8"/>
    </row>
    <row r="2" s="1" customFormat="1" ht="27" customHeight="1" spans="1:16383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20"/>
      <c r="K2" s="20"/>
      <c r="L2" s="20"/>
      <c r="M2" s="10"/>
      <c r="N2" s="21"/>
      <c r="O2" s="21"/>
      <c r="P2" s="10"/>
      <c r="XEZ2" s="8"/>
      <c r="XFA2" s="8"/>
      <c r="XFB2" s="8"/>
      <c r="XFC2" s="8"/>
    </row>
    <row r="3" s="2" customFormat="1" ht="40" customHeight="1" spans="1:16383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 t="s">
        <v>9</v>
      </c>
      <c r="I3" s="14" t="s">
        <v>10</v>
      </c>
      <c r="J3" s="22" t="s">
        <v>11</v>
      </c>
      <c r="K3" s="22" t="s">
        <v>12</v>
      </c>
      <c r="L3" s="22" t="s">
        <v>13</v>
      </c>
      <c r="M3" s="23" t="s">
        <v>14</v>
      </c>
      <c r="N3" s="24" t="s">
        <v>15</v>
      </c>
      <c r="O3" s="24" t="s">
        <v>16</v>
      </c>
      <c r="P3" s="12" t="s">
        <v>17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8"/>
      <c r="XFA3" s="8"/>
      <c r="XFB3" s="8"/>
      <c r="XFC3" s="8"/>
    </row>
    <row r="4" s="1" customFormat="1" ht="26" customHeight="1" spans="1:16">
      <c r="A4" s="12">
        <v>1</v>
      </c>
      <c r="B4" s="12" t="s">
        <v>18</v>
      </c>
      <c r="C4" s="12" t="s">
        <v>19</v>
      </c>
      <c r="D4" s="15" t="s">
        <v>20</v>
      </c>
      <c r="E4" s="15" t="s">
        <v>21</v>
      </c>
      <c r="F4" s="16">
        <v>1</v>
      </c>
      <c r="G4" s="17">
        <v>106.5</v>
      </c>
      <c r="H4" s="18">
        <f t="shared" ref="H4:H26" si="0">G4/1.5</f>
        <v>71</v>
      </c>
      <c r="I4" s="18">
        <f t="shared" ref="I4:I26" si="1">H4*0.6</f>
        <v>42.6</v>
      </c>
      <c r="J4" s="18">
        <v>81.4</v>
      </c>
      <c r="K4" s="18">
        <f t="shared" ref="K4:K26" si="2">J4*0.4</f>
        <v>32.56</v>
      </c>
      <c r="L4" s="18">
        <f t="shared" ref="L4:L31" si="3">I4+K4</f>
        <v>75.16</v>
      </c>
      <c r="M4" s="25">
        <v>1</v>
      </c>
      <c r="N4" s="26" t="s">
        <v>22</v>
      </c>
      <c r="O4" s="26" t="s">
        <v>23</v>
      </c>
      <c r="P4" s="25"/>
    </row>
    <row r="5" s="1" customFormat="1" ht="26" customHeight="1" spans="1:16">
      <c r="A5" s="12">
        <v>2</v>
      </c>
      <c r="B5" s="12" t="s">
        <v>24</v>
      </c>
      <c r="C5" s="12" t="s">
        <v>25</v>
      </c>
      <c r="D5" s="15" t="s">
        <v>26</v>
      </c>
      <c r="E5" s="15" t="s">
        <v>21</v>
      </c>
      <c r="F5" s="16">
        <v>1</v>
      </c>
      <c r="G5" s="17">
        <v>113.5</v>
      </c>
      <c r="H5" s="18">
        <f t="shared" si="0"/>
        <v>75.6666666666667</v>
      </c>
      <c r="I5" s="18">
        <f t="shared" si="1"/>
        <v>45.4</v>
      </c>
      <c r="J5" s="18">
        <v>82.2</v>
      </c>
      <c r="K5" s="18">
        <f t="shared" si="2"/>
        <v>32.88</v>
      </c>
      <c r="L5" s="18">
        <f t="shared" si="3"/>
        <v>78.28</v>
      </c>
      <c r="M5" s="25">
        <v>1</v>
      </c>
      <c r="N5" s="26" t="s">
        <v>22</v>
      </c>
      <c r="O5" s="26" t="s">
        <v>23</v>
      </c>
      <c r="P5" s="25"/>
    </row>
    <row r="6" s="3" customFormat="1" ht="26" customHeight="1" spans="1:16384">
      <c r="A6" s="12">
        <v>3</v>
      </c>
      <c r="B6" s="12" t="s">
        <v>27</v>
      </c>
      <c r="C6" s="12" t="s">
        <v>28</v>
      </c>
      <c r="D6" s="15" t="s">
        <v>29</v>
      </c>
      <c r="E6" s="15" t="s">
        <v>21</v>
      </c>
      <c r="F6" s="13" t="s">
        <v>30</v>
      </c>
      <c r="G6" s="17">
        <v>104.5</v>
      </c>
      <c r="H6" s="18">
        <f t="shared" si="0"/>
        <v>69.6666666666667</v>
      </c>
      <c r="I6" s="18">
        <f t="shared" si="1"/>
        <v>41.8</v>
      </c>
      <c r="J6" s="18">
        <v>80.6</v>
      </c>
      <c r="K6" s="18">
        <f t="shared" si="2"/>
        <v>32.24</v>
      </c>
      <c r="L6" s="18">
        <f t="shared" si="3"/>
        <v>74.04</v>
      </c>
      <c r="M6" s="25">
        <v>1</v>
      </c>
      <c r="N6" s="26" t="s">
        <v>22</v>
      </c>
      <c r="O6" s="26" t="s">
        <v>23</v>
      </c>
      <c r="P6" s="25"/>
      <c r="XEZ6" s="28"/>
      <c r="XFA6" s="28"/>
      <c r="XFB6" s="28"/>
      <c r="XFC6" s="28"/>
      <c r="XFD6" s="28"/>
    </row>
    <row r="7" s="1" customFormat="1" ht="26" customHeight="1" spans="1:16">
      <c r="A7" s="12">
        <v>4</v>
      </c>
      <c r="B7" s="12" t="s">
        <v>31</v>
      </c>
      <c r="C7" s="12" t="s">
        <v>32</v>
      </c>
      <c r="D7" s="15" t="s">
        <v>33</v>
      </c>
      <c r="E7" s="15" t="s">
        <v>21</v>
      </c>
      <c r="F7" s="13" t="s">
        <v>30</v>
      </c>
      <c r="G7" s="17">
        <v>109.5</v>
      </c>
      <c r="H7" s="18">
        <f t="shared" si="0"/>
        <v>73</v>
      </c>
      <c r="I7" s="18">
        <f t="shared" si="1"/>
        <v>43.8</v>
      </c>
      <c r="J7" s="18">
        <v>77.8</v>
      </c>
      <c r="K7" s="18">
        <f t="shared" si="2"/>
        <v>31.12</v>
      </c>
      <c r="L7" s="18">
        <f t="shared" si="3"/>
        <v>74.92</v>
      </c>
      <c r="M7" s="25">
        <v>1</v>
      </c>
      <c r="N7" s="26" t="s">
        <v>22</v>
      </c>
      <c r="O7" s="26" t="s">
        <v>23</v>
      </c>
      <c r="P7" s="25"/>
    </row>
    <row r="8" s="1" customFormat="1" ht="26" customHeight="1" spans="1:16">
      <c r="A8" s="12">
        <v>5</v>
      </c>
      <c r="B8" s="12" t="s">
        <v>34</v>
      </c>
      <c r="C8" s="12" t="s">
        <v>35</v>
      </c>
      <c r="D8" s="15" t="s">
        <v>36</v>
      </c>
      <c r="E8" s="15" t="s">
        <v>21</v>
      </c>
      <c r="F8" s="13" t="s">
        <v>30</v>
      </c>
      <c r="G8" s="17">
        <v>108</v>
      </c>
      <c r="H8" s="18">
        <f t="shared" si="0"/>
        <v>72</v>
      </c>
      <c r="I8" s="18">
        <f t="shared" si="1"/>
        <v>43.2</v>
      </c>
      <c r="J8" s="18">
        <v>78.6</v>
      </c>
      <c r="K8" s="18">
        <f t="shared" si="2"/>
        <v>31.44</v>
      </c>
      <c r="L8" s="18">
        <f t="shared" si="3"/>
        <v>74.64</v>
      </c>
      <c r="M8" s="25">
        <v>1</v>
      </c>
      <c r="N8" s="26" t="s">
        <v>22</v>
      </c>
      <c r="O8" s="26" t="s">
        <v>23</v>
      </c>
      <c r="P8" s="25"/>
    </row>
    <row r="9" s="3" customFormat="1" ht="40" customHeight="1" spans="1:16384">
      <c r="A9" s="12">
        <v>6</v>
      </c>
      <c r="B9" s="12" t="s">
        <v>37</v>
      </c>
      <c r="C9" s="12" t="s">
        <v>38</v>
      </c>
      <c r="D9" s="15" t="s">
        <v>39</v>
      </c>
      <c r="E9" s="15" t="s">
        <v>40</v>
      </c>
      <c r="F9" s="13" t="s">
        <v>41</v>
      </c>
      <c r="G9" s="17">
        <v>116</v>
      </c>
      <c r="H9" s="18">
        <f t="shared" si="0"/>
        <v>77.3333333333333</v>
      </c>
      <c r="I9" s="18">
        <f t="shared" si="1"/>
        <v>46.4</v>
      </c>
      <c r="J9" s="18">
        <v>84</v>
      </c>
      <c r="K9" s="18">
        <f t="shared" si="2"/>
        <v>33.6</v>
      </c>
      <c r="L9" s="18">
        <f t="shared" si="3"/>
        <v>80</v>
      </c>
      <c r="M9" s="25">
        <v>1</v>
      </c>
      <c r="N9" s="26" t="s">
        <v>22</v>
      </c>
      <c r="O9" s="26" t="s">
        <v>23</v>
      </c>
      <c r="P9" s="25"/>
      <c r="XEZ9" s="28"/>
      <c r="XFA9" s="28"/>
      <c r="XFB9" s="28"/>
      <c r="XFC9" s="28"/>
      <c r="XFD9" s="28"/>
    </row>
    <row r="10" s="1" customFormat="1" ht="40" customHeight="1" spans="1:16">
      <c r="A10" s="12">
        <v>7</v>
      </c>
      <c r="B10" s="12" t="s">
        <v>42</v>
      </c>
      <c r="C10" s="12" t="s">
        <v>43</v>
      </c>
      <c r="D10" s="15" t="s">
        <v>39</v>
      </c>
      <c r="E10" s="15" t="s">
        <v>40</v>
      </c>
      <c r="F10" s="13" t="s">
        <v>41</v>
      </c>
      <c r="G10" s="17">
        <v>114.5</v>
      </c>
      <c r="H10" s="18">
        <f t="shared" si="0"/>
        <v>76.3333333333333</v>
      </c>
      <c r="I10" s="18">
        <f t="shared" si="1"/>
        <v>45.8</v>
      </c>
      <c r="J10" s="18">
        <v>78.2</v>
      </c>
      <c r="K10" s="18">
        <f t="shared" si="2"/>
        <v>31.28</v>
      </c>
      <c r="L10" s="18">
        <f t="shared" si="3"/>
        <v>77.08</v>
      </c>
      <c r="M10" s="25">
        <v>2</v>
      </c>
      <c r="N10" s="26" t="s">
        <v>22</v>
      </c>
      <c r="O10" s="26" t="s">
        <v>23</v>
      </c>
      <c r="P10" s="25"/>
    </row>
    <row r="11" s="4" customFormat="1" ht="40" customHeight="1" spans="1:16">
      <c r="A11" s="12">
        <v>8</v>
      </c>
      <c r="B11" s="12" t="s">
        <v>44</v>
      </c>
      <c r="C11" s="12" t="s">
        <v>45</v>
      </c>
      <c r="D11" s="15" t="s">
        <v>39</v>
      </c>
      <c r="E11" s="15" t="s">
        <v>40</v>
      </c>
      <c r="F11" s="13" t="s">
        <v>41</v>
      </c>
      <c r="G11" s="17">
        <v>110.5</v>
      </c>
      <c r="H11" s="18">
        <f t="shared" si="0"/>
        <v>73.6666666666667</v>
      </c>
      <c r="I11" s="18">
        <f t="shared" si="1"/>
        <v>44.2</v>
      </c>
      <c r="J11" s="18">
        <v>81.6</v>
      </c>
      <c r="K11" s="18">
        <f t="shared" si="2"/>
        <v>32.64</v>
      </c>
      <c r="L11" s="18">
        <f t="shared" si="3"/>
        <v>76.84</v>
      </c>
      <c r="M11" s="25">
        <v>3</v>
      </c>
      <c r="N11" s="26" t="s">
        <v>22</v>
      </c>
      <c r="O11" s="26" t="s">
        <v>23</v>
      </c>
      <c r="P11" s="25"/>
    </row>
    <row r="12" s="1" customFormat="1" ht="26" customHeight="1" spans="1:16">
      <c r="A12" s="12">
        <v>9</v>
      </c>
      <c r="B12" s="12" t="s">
        <v>46</v>
      </c>
      <c r="C12" s="12" t="s">
        <v>47</v>
      </c>
      <c r="D12" s="15" t="s">
        <v>48</v>
      </c>
      <c r="E12" s="15" t="s">
        <v>40</v>
      </c>
      <c r="F12" s="13" t="s">
        <v>49</v>
      </c>
      <c r="G12" s="17">
        <v>114.5</v>
      </c>
      <c r="H12" s="18">
        <f t="shared" si="0"/>
        <v>76.3333333333333</v>
      </c>
      <c r="I12" s="18">
        <f t="shared" si="1"/>
        <v>45.8</v>
      </c>
      <c r="J12" s="18">
        <v>80.8</v>
      </c>
      <c r="K12" s="18">
        <f t="shared" si="2"/>
        <v>32.32</v>
      </c>
      <c r="L12" s="18">
        <f t="shared" si="3"/>
        <v>78.12</v>
      </c>
      <c r="M12" s="25">
        <v>1</v>
      </c>
      <c r="N12" s="26" t="s">
        <v>22</v>
      </c>
      <c r="O12" s="26" t="s">
        <v>23</v>
      </c>
      <c r="P12" s="25"/>
    </row>
    <row r="13" s="1" customFormat="1" ht="26" customHeight="1" spans="1:16">
      <c r="A13" s="12">
        <v>10</v>
      </c>
      <c r="B13" s="12" t="s">
        <v>50</v>
      </c>
      <c r="C13" s="12" t="s">
        <v>51</v>
      </c>
      <c r="D13" s="15" t="s">
        <v>48</v>
      </c>
      <c r="E13" s="15" t="s">
        <v>52</v>
      </c>
      <c r="F13" s="13" t="s">
        <v>30</v>
      </c>
      <c r="G13" s="17">
        <v>100</v>
      </c>
      <c r="H13" s="18">
        <f t="shared" si="0"/>
        <v>66.6666666666667</v>
      </c>
      <c r="I13" s="18">
        <f t="shared" si="1"/>
        <v>40</v>
      </c>
      <c r="J13" s="18">
        <v>82.6</v>
      </c>
      <c r="K13" s="18">
        <f t="shared" si="2"/>
        <v>33.04</v>
      </c>
      <c r="L13" s="18">
        <f t="shared" si="3"/>
        <v>73.04</v>
      </c>
      <c r="M13" s="25">
        <v>1</v>
      </c>
      <c r="N13" s="26" t="s">
        <v>22</v>
      </c>
      <c r="O13" s="26" t="s">
        <v>23</v>
      </c>
      <c r="P13" s="25"/>
    </row>
    <row r="14" s="1" customFormat="1" ht="26" customHeight="1" spans="1:16">
      <c r="A14" s="12">
        <v>11</v>
      </c>
      <c r="B14" s="12" t="s">
        <v>53</v>
      </c>
      <c r="C14" s="12" t="s">
        <v>54</v>
      </c>
      <c r="D14" s="15" t="s">
        <v>55</v>
      </c>
      <c r="E14" s="15" t="s">
        <v>40</v>
      </c>
      <c r="F14" s="13" t="s">
        <v>30</v>
      </c>
      <c r="G14" s="17">
        <v>101</v>
      </c>
      <c r="H14" s="18">
        <f t="shared" si="0"/>
        <v>67.3333333333333</v>
      </c>
      <c r="I14" s="18">
        <f t="shared" si="1"/>
        <v>40.4</v>
      </c>
      <c r="J14" s="18">
        <v>83.8</v>
      </c>
      <c r="K14" s="18">
        <f t="shared" si="2"/>
        <v>33.52</v>
      </c>
      <c r="L14" s="18">
        <f t="shared" si="3"/>
        <v>73.92</v>
      </c>
      <c r="M14" s="25">
        <v>1</v>
      </c>
      <c r="N14" s="26" t="s">
        <v>22</v>
      </c>
      <c r="O14" s="26" t="s">
        <v>23</v>
      </c>
      <c r="P14" s="25"/>
    </row>
    <row r="15" s="1" customFormat="1" ht="26" customHeight="1" spans="1:16">
      <c r="A15" s="12">
        <v>12</v>
      </c>
      <c r="B15" s="12" t="s">
        <v>56</v>
      </c>
      <c r="C15" s="12" t="s">
        <v>57</v>
      </c>
      <c r="D15" s="15" t="s">
        <v>55</v>
      </c>
      <c r="E15" s="15" t="s">
        <v>58</v>
      </c>
      <c r="F15" s="13" t="s">
        <v>49</v>
      </c>
      <c r="G15" s="17">
        <v>108.5</v>
      </c>
      <c r="H15" s="18">
        <f t="shared" si="0"/>
        <v>72.3333333333333</v>
      </c>
      <c r="I15" s="18">
        <f t="shared" si="1"/>
        <v>43.4</v>
      </c>
      <c r="J15" s="18">
        <v>75.6</v>
      </c>
      <c r="K15" s="18">
        <f t="shared" si="2"/>
        <v>30.24</v>
      </c>
      <c r="L15" s="18">
        <f t="shared" si="3"/>
        <v>73.64</v>
      </c>
      <c r="M15" s="25">
        <v>2</v>
      </c>
      <c r="N15" s="26" t="s">
        <v>22</v>
      </c>
      <c r="O15" s="26" t="s">
        <v>23</v>
      </c>
      <c r="P15" s="25"/>
    </row>
    <row r="16" s="1" customFormat="1" ht="26" customHeight="1" spans="1:16">
      <c r="A16" s="12">
        <v>13</v>
      </c>
      <c r="B16" s="12" t="s">
        <v>59</v>
      </c>
      <c r="C16" s="12" t="s">
        <v>60</v>
      </c>
      <c r="D16" s="15" t="s">
        <v>61</v>
      </c>
      <c r="E16" s="15" t="s">
        <v>21</v>
      </c>
      <c r="F16" s="16">
        <v>1</v>
      </c>
      <c r="G16" s="17">
        <v>111</v>
      </c>
      <c r="H16" s="18">
        <f t="shared" si="0"/>
        <v>74</v>
      </c>
      <c r="I16" s="18">
        <f t="shared" si="1"/>
        <v>44.4</v>
      </c>
      <c r="J16" s="18">
        <v>79.8</v>
      </c>
      <c r="K16" s="18">
        <f t="shared" si="2"/>
        <v>31.92</v>
      </c>
      <c r="L16" s="18">
        <f t="shared" si="3"/>
        <v>76.32</v>
      </c>
      <c r="M16" s="25">
        <v>1</v>
      </c>
      <c r="N16" s="26" t="s">
        <v>22</v>
      </c>
      <c r="O16" s="26" t="s">
        <v>23</v>
      </c>
      <c r="P16" s="25"/>
    </row>
    <row r="17" s="1" customFormat="1" ht="26" customHeight="1" spans="1:16">
      <c r="A17" s="12">
        <v>14</v>
      </c>
      <c r="B17" s="12" t="s">
        <v>62</v>
      </c>
      <c r="C17" s="12" t="s">
        <v>63</v>
      </c>
      <c r="D17" s="15" t="s">
        <v>64</v>
      </c>
      <c r="E17" s="15" t="s">
        <v>21</v>
      </c>
      <c r="F17" s="16">
        <v>1</v>
      </c>
      <c r="G17" s="17">
        <v>110.5</v>
      </c>
      <c r="H17" s="18">
        <f t="shared" si="0"/>
        <v>73.6666666666667</v>
      </c>
      <c r="I17" s="18">
        <f t="shared" si="1"/>
        <v>44.2</v>
      </c>
      <c r="J17" s="18">
        <v>76.4</v>
      </c>
      <c r="K17" s="18">
        <f t="shared" si="2"/>
        <v>30.56</v>
      </c>
      <c r="L17" s="18">
        <f t="shared" si="3"/>
        <v>74.76</v>
      </c>
      <c r="M17" s="25">
        <v>1</v>
      </c>
      <c r="N17" s="26" t="s">
        <v>22</v>
      </c>
      <c r="O17" s="26" t="s">
        <v>23</v>
      </c>
      <c r="P17" s="25"/>
    </row>
    <row r="18" s="3" customFormat="1" ht="26" customHeight="1" spans="1:16384">
      <c r="A18" s="12">
        <v>15</v>
      </c>
      <c r="B18" s="12" t="s">
        <v>65</v>
      </c>
      <c r="C18" s="12" t="s">
        <v>66</v>
      </c>
      <c r="D18" s="15" t="s">
        <v>67</v>
      </c>
      <c r="E18" s="15" t="s">
        <v>21</v>
      </c>
      <c r="F18" s="13" t="s">
        <v>30</v>
      </c>
      <c r="G18" s="17">
        <v>105.5</v>
      </c>
      <c r="H18" s="18">
        <f t="shared" si="0"/>
        <v>70.3333333333333</v>
      </c>
      <c r="I18" s="18">
        <f t="shared" si="1"/>
        <v>42.2</v>
      </c>
      <c r="J18" s="18">
        <v>81.4</v>
      </c>
      <c r="K18" s="18">
        <f t="shared" si="2"/>
        <v>32.56</v>
      </c>
      <c r="L18" s="18">
        <f t="shared" si="3"/>
        <v>74.76</v>
      </c>
      <c r="M18" s="25">
        <v>1</v>
      </c>
      <c r="N18" s="26" t="s">
        <v>22</v>
      </c>
      <c r="O18" s="26" t="s">
        <v>23</v>
      </c>
      <c r="P18" s="25"/>
      <c r="XEZ18" s="28"/>
      <c r="XFA18" s="28"/>
      <c r="XFB18" s="28"/>
      <c r="XFC18" s="28"/>
      <c r="XFD18" s="28"/>
    </row>
    <row r="19" s="1" customFormat="1" ht="39" customHeight="1" spans="1:16">
      <c r="A19" s="12">
        <v>16</v>
      </c>
      <c r="B19" s="12" t="s">
        <v>68</v>
      </c>
      <c r="C19" s="12" t="s">
        <v>69</v>
      </c>
      <c r="D19" s="15" t="s">
        <v>70</v>
      </c>
      <c r="E19" s="15" t="s">
        <v>21</v>
      </c>
      <c r="F19" s="13" t="s">
        <v>30</v>
      </c>
      <c r="G19" s="17">
        <v>104.5</v>
      </c>
      <c r="H19" s="18">
        <f t="shared" si="0"/>
        <v>69.6666666666667</v>
      </c>
      <c r="I19" s="18">
        <f t="shared" si="1"/>
        <v>41.8</v>
      </c>
      <c r="J19" s="18">
        <v>85.6</v>
      </c>
      <c r="K19" s="18">
        <f t="shared" si="2"/>
        <v>34.24</v>
      </c>
      <c r="L19" s="18">
        <f t="shared" si="3"/>
        <v>76.04</v>
      </c>
      <c r="M19" s="25">
        <v>1</v>
      </c>
      <c r="N19" s="26" t="s">
        <v>22</v>
      </c>
      <c r="O19" s="26" t="s">
        <v>23</v>
      </c>
      <c r="P19" s="25"/>
    </row>
    <row r="20" s="1" customFormat="1" ht="26" customHeight="1" spans="1:16">
      <c r="A20" s="12">
        <v>17</v>
      </c>
      <c r="B20" s="12" t="s">
        <v>71</v>
      </c>
      <c r="C20" s="12" t="s">
        <v>72</v>
      </c>
      <c r="D20" s="15" t="s">
        <v>73</v>
      </c>
      <c r="E20" s="15" t="s">
        <v>21</v>
      </c>
      <c r="F20" s="13" t="s">
        <v>30</v>
      </c>
      <c r="G20" s="17">
        <v>111</v>
      </c>
      <c r="H20" s="18">
        <f t="shared" si="0"/>
        <v>74</v>
      </c>
      <c r="I20" s="18">
        <f t="shared" si="1"/>
        <v>44.4</v>
      </c>
      <c r="J20" s="18">
        <v>76.6</v>
      </c>
      <c r="K20" s="18">
        <f t="shared" si="2"/>
        <v>30.64</v>
      </c>
      <c r="L20" s="18">
        <f t="shared" si="3"/>
        <v>75.04</v>
      </c>
      <c r="M20" s="25">
        <v>1</v>
      </c>
      <c r="N20" s="26" t="s">
        <v>22</v>
      </c>
      <c r="O20" s="26" t="s">
        <v>23</v>
      </c>
      <c r="P20" s="25"/>
    </row>
    <row r="21" s="1" customFormat="1" ht="39" customHeight="1" spans="1:16">
      <c r="A21" s="12">
        <v>18</v>
      </c>
      <c r="B21" s="12" t="s">
        <v>74</v>
      </c>
      <c r="C21" s="12" t="s">
        <v>75</v>
      </c>
      <c r="D21" s="15" t="s">
        <v>76</v>
      </c>
      <c r="E21" s="15" t="s">
        <v>40</v>
      </c>
      <c r="F21" s="13" t="s">
        <v>30</v>
      </c>
      <c r="G21" s="17">
        <v>107</v>
      </c>
      <c r="H21" s="18">
        <f t="shared" si="0"/>
        <v>71.3333333333333</v>
      </c>
      <c r="I21" s="18">
        <f t="shared" si="1"/>
        <v>42.8</v>
      </c>
      <c r="J21" s="18">
        <v>85.2</v>
      </c>
      <c r="K21" s="18">
        <f t="shared" si="2"/>
        <v>34.08</v>
      </c>
      <c r="L21" s="18">
        <f t="shared" si="3"/>
        <v>76.88</v>
      </c>
      <c r="M21" s="25">
        <v>1</v>
      </c>
      <c r="N21" s="26" t="s">
        <v>22</v>
      </c>
      <c r="O21" s="26" t="s">
        <v>23</v>
      </c>
      <c r="P21" s="25"/>
    </row>
    <row r="22" s="1" customFormat="1" ht="26" customHeight="1" spans="1:16">
      <c r="A22" s="12">
        <v>19</v>
      </c>
      <c r="B22" s="12" t="s">
        <v>77</v>
      </c>
      <c r="C22" s="12" t="s">
        <v>78</v>
      </c>
      <c r="D22" s="15" t="s">
        <v>79</v>
      </c>
      <c r="E22" s="15" t="s">
        <v>21</v>
      </c>
      <c r="F22" s="13" t="s">
        <v>41</v>
      </c>
      <c r="G22" s="17">
        <v>116.5</v>
      </c>
      <c r="H22" s="18">
        <f t="shared" si="0"/>
        <v>77.6666666666667</v>
      </c>
      <c r="I22" s="18">
        <f t="shared" si="1"/>
        <v>46.6</v>
      </c>
      <c r="J22" s="18">
        <v>84.6</v>
      </c>
      <c r="K22" s="18">
        <f t="shared" si="2"/>
        <v>33.84</v>
      </c>
      <c r="L22" s="18">
        <f t="shared" si="3"/>
        <v>80.44</v>
      </c>
      <c r="M22" s="25">
        <v>1</v>
      </c>
      <c r="N22" s="26" t="s">
        <v>22</v>
      </c>
      <c r="O22" s="26" t="s">
        <v>23</v>
      </c>
      <c r="P22" s="25"/>
    </row>
    <row r="23" s="3" customFormat="1" ht="26" customHeight="1" spans="1:16384">
      <c r="A23" s="12">
        <v>20</v>
      </c>
      <c r="B23" s="12" t="s">
        <v>80</v>
      </c>
      <c r="C23" s="12" t="s">
        <v>81</v>
      </c>
      <c r="D23" s="15" t="s">
        <v>79</v>
      </c>
      <c r="E23" s="15" t="s">
        <v>21</v>
      </c>
      <c r="F23" s="13" t="s">
        <v>41</v>
      </c>
      <c r="G23" s="17">
        <v>117.5</v>
      </c>
      <c r="H23" s="18">
        <f t="shared" ref="H23:H28" si="4">G23/1.5</f>
        <v>78.3333333333333</v>
      </c>
      <c r="I23" s="18">
        <f t="shared" ref="I23:I28" si="5">H23*0.6</f>
        <v>47</v>
      </c>
      <c r="J23" s="18">
        <v>78.2</v>
      </c>
      <c r="K23" s="18">
        <f t="shared" ref="K23:K28" si="6">J23*0.4</f>
        <v>31.28</v>
      </c>
      <c r="L23" s="18">
        <f t="shared" si="3"/>
        <v>78.28</v>
      </c>
      <c r="M23" s="25">
        <v>2</v>
      </c>
      <c r="N23" s="26" t="s">
        <v>22</v>
      </c>
      <c r="O23" s="26" t="s">
        <v>23</v>
      </c>
      <c r="P23" s="25"/>
      <c r="XEZ23" s="28"/>
      <c r="XFA23" s="28"/>
      <c r="XFB23" s="28"/>
      <c r="XFC23" s="28"/>
      <c r="XFD23" s="28"/>
    </row>
    <row r="24" s="1" customFormat="1" ht="26" customHeight="1" spans="1:16">
      <c r="A24" s="12">
        <v>21</v>
      </c>
      <c r="B24" s="12" t="s">
        <v>82</v>
      </c>
      <c r="C24" s="12" t="s">
        <v>83</v>
      </c>
      <c r="D24" s="15" t="s">
        <v>79</v>
      </c>
      <c r="E24" s="15" t="s">
        <v>21</v>
      </c>
      <c r="F24" s="13" t="s">
        <v>41</v>
      </c>
      <c r="G24" s="17">
        <v>111.5</v>
      </c>
      <c r="H24" s="18">
        <f t="shared" si="4"/>
        <v>74.3333333333333</v>
      </c>
      <c r="I24" s="18">
        <f t="shared" si="5"/>
        <v>44.6</v>
      </c>
      <c r="J24" s="18">
        <v>80.6</v>
      </c>
      <c r="K24" s="18">
        <f t="shared" si="6"/>
        <v>32.24</v>
      </c>
      <c r="L24" s="18">
        <f t="shared" si="3"/>
        <v>76.84</v>
      </c>
      <c r="M24" s="25">
        <v>3</v>
      </c>
      <c r="N24" s="26" t="s">
        <v>22</v>
      </c>
      <c r="O24" s="26" t="s">
        <v>23</v>
      </c>
      <c r="P24" s="25"/>
    </row>
    <row r="25" s="3" customFormat="1" ht="26" customHeight="1" spans="1:16384">
      <c r="A25" s="12">
        <v>22</v>
      </c>
      <c r="B25" s="12" t="s">
        <v>84</v>
      </c>
      <c r="C25" s="12" t="s">
        <v>85</v>
      </c>
      <c r="D25" s="15" t="s">
        <v>86</v>
      </c>
      <c r="E25" s="15" t="s">
        <v>21</v>
      </c>
      <c r="F25" s="16">
        <v>2</v>
      </c>
      <c r="G25" s="17">
        <v>112.5</v>
      </c>
      <c r="H25" s="18">
        <f t="shared" si="4"/>
        <v>75</v>
      </c>
      <c r="I25" s="18">
        <f t="shared" si="5"/>
        <v>45</v>
      </c>
      <c r="J25" s="18">
        <v>80.2</v>
      </c>
      <c r="K25" s="18">
        <f t="shared" si="6"/>
        <v>32.08</v>
      </c>
      <c r="L25" s="18">
        <f t="shared" si="3"/>
        <v>77.08</v>
      </c>
      <c r="M25" s="25">
        <v>1</v>
      </c>
      <c r="N25" s="26" t="s">
        <v>22</v>
      </c>
      <c r="O25" s="26" t="s">
        <v>23</v>
      </c>
      <c r="P25" s="25"/>
      <c r="XEZ25" s="28"/>
      <c r="XFA25" s="28"/>
      <c r="XFB25" s="28"/>
      <c r="XFC25" s="28"/>
      <c r="XFD25" s="28"/>
    </row>
    <row r="26" s="1" customFormat="1" ht="26" customHeight="1" spans="1:16">
      <c r="A26" s="12">
        <v>23</v>
      </c>
      <c r="B26" s="12" t="s">
        <v>87</v>
      </c>
      <c r="C26" s="12" t="s">
        <v>88</v>
      </c>
      <c r="D26" s="15" t="s">
        <v>86</v>
      </c>
      <c r="E26" s="15" t="s">
        <v>21</v>
      </c>
      <c r="F26" s="16">
        <v>2</v>
      </c>
      <c r="G26" s="17">
        <v>107</v>
      </c>
      <c r="H26" s="18">
        <f t="shared" si="4"/>
        <v>71.3333333333333</v>
      </c>
      <c r="I26" s="18">
        <f t="shared" si="5"/>
        <v>42.8</v>
      </c>
      <c r="J26" s="18">
        <v>79.8</v>
      </c>
      <c r="K26" s="18">
        <f t="shared" si="6"/>
        <v>31.92</v>
      </c>
      <c r="L26" s="18">
        <f t="shared" si="3"/>
        <v>74.72</v>
      </c>
      <c r="M26" s="25">
        <v>2</v>
      </c>
      <c r="N26" s="26" t="s">
        <v>22</v>
      </c>
      <c r="O26" s="26" t="s">
        <v>23</v>
      </c>
      <c r="P26" s="25"/>
    </row>
    <row r="27" s="1" customFormat="1" ht="26" customHeight="1" spans="1:16">
      <c r="A27" s="12">
        <v>24</v>
      </c>
      <c r="B27" s="12" t="s">
        <v>89</v>
      </c>
      <c r="C27" s="12" t="s">
        <v>90</v>
      </c>
      <c r="D27" s="15" t="s">
        <v>91</v>
      </c>
      <c r="E27" s="15" t="s">
        <v>40</v>
      </c>
      <c r="F27" s="13" t="s">
        <v>30</v>
      </c>
      <c r="G27" s="17">
        <v>112.5</v>
      </c>
      <c r="H27" s="18">
        <f t="shared" si="4"/>
        <v>75</v>
      </c>
      <c r="I27" s="18">
        <f t="shared" si="5"/>
        <v>45</v>
      </c>
      <c r="J27" s="18">
        <v>84.8</v>
      </c>
      <c r="K27" s="18">
        <f t="shared" si="6"/>
        <v>33.92</v>
      </c>
      <c r="L27" s="18">
        <f t="shared" si="3"/>
        <v>78.92</v>
      </c>
      <c r="M27" s="25">
        <v>1</v>
      </c>
      <c r="N27" s="26" t="s">
        <v>22</v>
      </c>
      <c r="O27" s="26" t="s">
        <v>23</v>
      </c>
      <c r="P27" s="25"/>
    </row>
    <row r="28" s="1" customFormat="1" ht="26" customHeight="1" spans="1:16384">
      <c r="A28" s="12">
        <v>25</v>
      </c>
      <c r="B28" s="12" t="s">
        <v>92</v>
      </c>
      <c r="C28" s="12" t="s">
        <v>93</v>
      </c>
      <c r="D28" s="15" t="s">
        <v>94</v>
      </c>
      <c r="E28" s="15" t="s">
        <v>58</v>
      </c>
      <c r="F28" s="13" t="s">
        <v>30</v>
      </c>
      <c r="G28" s="17">
        <v>102</v>
      </c>
      <c r="H28" s="18">
        <f t="shared" si="4"/>
        <v>68</v>
      </c>
      <c r="I28" s="18">
        <f t="shared" si="5"/>
        <v>40.8</v>
      </c>
      <c r="J28" s="18">
        <v>84.6</v>
      </c>
      <c r="K28" s="18">
        <f t="shared" si="6"/>
        <v>33.84</v>
      </c>
      <c r="L28" s="27">
        <v>74.64</v>
      </c>
      <c r="M28" s="25">
        <v>1</v>
      </c>
      <c r="N28" s="26" t="s">
        <v>22</v>
      </c>
      <c r="O28" s="26" t="s">
        <v>23</v>
      </c>
      <c r="P28" s="25"/>
      <c r="XEY28" s="8"/>
      <c r="XEZ28" s="8"/>
      <c r="XFA28" s="8"/>
      <c r="XFB28" s="8"/>
      <c r="XFC28" s="8"/>
      <c r="XFD28" s="8"/>
    </row>
  </sheetData>
  <sheetProtection password="D5D4" sheet="1" objects="1"/>
  <sortState ref="4:195">
    <sortCondition ref="D4:D195"/>
    <sortCondition ref="E4:E195"/>
    <sortCondition ref="L4:L195" descending="1"/>
  </sortState>
  <mergeCells count="1">
    <mergeCell ref="A2:P2"/>
  </mergeCells>
  <printOptions horizontalCentered="1"/>
  <pageMargins left="0.0784722222222222" right="0.0388888888888889" top="0.156944444444444" bottom="0.118055555555556" header="0.0784722222222222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杨荧垠</dc:creator>
  <cp:lastModifiedBy>田应敏</cp:lastModifiedBy>
  <dcterms:created xsi:type="dcterms:W3CDTF">2022-01-11T07:05:00Z</dcterms:created>
  <dcterms:modified xsi:type="dcterms:W3CDTF">2022-03-02T04:36:37Z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7F34B3C0C2E347F2A6B23F437C3B0559</vt:lpwstr>
  </property>
  <property fmtid="{D5CDD505-2E9C-101B-9397-08002B2CF9AE}" pid="3" name="KSOProductBuildVer">
    <vt:lpwstr>2052-11.1.0.11365</vt:lpwstr>
  </property>
</Properties>
</file>