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_FilterDatabase" localSheetId="0" hidden="1">'Sheet2'!$A$3:$P$205</definedName>
  </definedNames>
  <calcPr fullCalcOnLoad="1"/>
</workbook>
</file>

<file path=xl/sharedStrings.xml><?xml version="1.0" encoding="utf-8"?>
<sst xmlns="http://schemas.openxmlformats.org/spreadsheetml/2006/main" count="487" uniqueCount="362">
  <si>
    <t>贵州省农业科学院2021年度公开招聘工作人员笔试、面试、总成绩及进入体检人员名单</t>
  </si>
  <si>
    <t>序号</t>
  </si>
  <si>
    <t>引才单位</t>
  </si>
  <si>
    <t>岗位名称</t>
  </si>
  <si>
    <t>需求专业</t>
  </si>
  <si>
    <t>姓名</t>
  </si>
  <si>
    <t>笔试成绩</t>
  </si>
  <si>
    <t>面试成绩</t>
  </si>
  <si>
    <t>总成绩</t>
  </si>
  <si>
    <t>备注1</t>
  </si>
  <si>
    <t>备注2</t>
  </si>
  <si>
    <t>考场</t>
  </si>
  <si>
    <t>考场平
均分</t>
  </si>
  <si>
    <t>折合百分制后总成绩</t>
  </si>
  <si>
    <t>折算成绩</t>
  </si>
  <si>
    <t>结构化面试成绩</t>
  </si>
  <si>
    <t>试讲成绩</t>
  </si>
  <si>
    <t>贵州省农业科学院</t>
  </si>
  <si>
    <r>
      <t>22828600101</t>
    </r>
    <r>
      <rPr>
        <sz val="12"/>
        <rFont val="仿宋"/>
        <family val="3"/>
      </rPr>
      <t>专业技术岗位</t>
    </r>
  </si>
  <si>
    <t>档案学、图书馆学（招1人）</t>
  </si>
  <si>
    <t>陈松</t>
  </si>
  <si>
    <t>进入体检</t>
  </si>
  <si>
    <t>第一考场</t>
  </si>
  <si>
    <t>吴青霞</t>
  </si>
  <si>
    <t>陈海萍</t>
  </si>
  <si>
    <t>贵州省土壤肥料研究所</t>
  </si>
  <si>
    <t>22828601401专业技术岗位</t>
  </si>
  <si>
    <t>土壤学、植物营养学、生态学（招1人）</t>
  </si>
  <si>
    <t>熊涵</t>
  </si>
  <si>
    <t>李君</t>
  </si>
  <si>
    <t>吴孟霖</t>
  </si>
  <si>
    <t>22828601402专业技术岗位</t>
  </si>
  <si>
    <t>分析化学（招1人）</t>
  </si>
  <si>
    <t>韦小芳</t>
  </si>
  <si>
    <t>扶蝶</t>
  </si>
  <si>
    <t>朱成香</t>
  </si>
  <si>
    <t>22828601403专业技术岗位</t>
  </si>
  <si>
    <t>生理学、作物栽培学与耕作学（招1人）</t>
  </si>
  <si>
    <t>蒋亚</t>
  </si>
  <si>
    <t>田双燕</t>
  </si>
  <si>
    <t>郑迎霞</t>
  </si>
  <si>
    <t>贵州省亚热带作物研究所</t>
  </si>
  <si>
    <r>
      <t>22828601201</t>
    </r>
    <r>
      <rPr>
        <sz val="12"/>
        <color indexed="8"/>
        <rFont val="仿宋"/>
        <family val="3"/>
      </rPr>
      <t>专业技术岗位</t>
    </r>
  </si>
  <si>
    <t>生态学、植物学、农业资源与环境、植物营养学（招1人）</t>
  </si>
  <si>
    <t>吴榕榕</t>
  </si>
  <si>
    <t>张瑞瑞</t>
  </si>
  <si>
    <t>陈美凤</t>
  </si>
  <si>
    <r>
      <t>22828601202</t>
    </r>
    <r>
      <rPr>
        <sz val="12"/>
        <color indexed="8"/>
        <rFont val="仿宋"/>
        <family val="3"/>
      </rPr>
      <t>专业技术岗位</t>
    </r>
  </si>
  <si>
    <t>作物遗传育种、农艺与种业、作物栽培学与耕作学、果树学（招3人）</t>
  </si>
  <si>
    <t>卢振亚</t>
  </si>
  <si>
    <t>实际面试人数未达到1：3比例</t>
  </si>
  <si>
    <t>魏鹏程</t>
  </si>
  <si>
    <t>胡艳</t>
  </si>
  <si>
    <t>钟伟</t>
  </si>
  <si>
    <t>蒋翠翠</t>
  </si>
  <si>
    <t>谢荣淳</t>
  </si>
  <si>
    <t>蔡斌</t>
  </si>
  <si>
    <t>曾靖雯</t>
  </si>
  <si>
    <t>李天兴</t>
  </si>
  <si>
    <t>面试弃权</t>
  </si>
  <si>
    <r>
      <t>22828601203</t>
    </r>
    <r>
      <rPr>
        <sz val="12"/>
        <color indexed="8"/>
        <rFont val="仿宋"/>
        <family val="3"/>
      </rPr>
      <t>专业技术岗位</t>
    </r>
  </si>
  <si>
    <t>农产品加工及贮藏工程、食品科学（招1人）</t>
  </si>
  <si>
    <t>朱霞建</t>
  </si>
  <si>
    <t>黄萍</t>
  </si>
  <si>
    <t>师玲</t>
  </si>
  <si>
    <r>
      <t>22828601204</t>
    </r>
    <r>
      <rPr>
        <sz val="12"/>
        <color indexed="8"/>
        <rFont val="仿宋"/>
        <family val="3"/>
      </rPr>
      <t>专业技术岗位</t>
    </r>
  </si>
  <si>
    <t>植物保护、植物病理学、农业昆虫与害虫防治、农药学（招1人）</t>
  </si>
  <si>
    <t>熊新颖</t>
  </si>
  <si>
    <t>龙青素</t>
  </si>
  <si>
    <t>王叶</t>
  </si>
  <si>
    <t>贵州省水产研究所</t>
  </si>
  <si>
    <t>22828601301专业技术岗位</t>
  </si>
  <si>
    <t>水产、水产养殖（招1人）</t>
  </si>
  <si>
    <t>饶昌浩</t>
  </si>
  <si>
    <t>王天柱</t>
  </si>
  <si>
    <t>陈沙</t>
  </si>
  <si>
    <t>贵州省畜牧兽医研究所</t>
  </si>
  <si>
    <t>22828600701专业技术岗位</t>
  </si>
  <si>
    <t>预防兽医学、兽医学（招1人）</t>
  </si>
  <si>
    <t>潘永</t>
  </si>
  <si>
    <t>第二考场</t>
  </si>
  <si>
    <t>谭云</t>
  </si>
  <si>
    <t>王志慧</t>
  </si>
  <si>
    <t>22828600702专业技术岗位</t>
  </si>
  <si>
    <t>兽医（招1人）</t>
  </si>
  <si>
    <t>李婷</t>
  </si>
  <si>
    <t>张云丹</t>
  </si>
  <si>
    <t>钱林</t>
  </si>
  <si>
    <t>面试放弃</t>
  </si>
  <si>
    <t>22828600703专业技术岗位</t>
  </si>
  <si>
    <t>兽医、特种经济动物饲养（招1人）</t>
  </si>
  <si>
    <t>邓梦青</t>
  </si>
  <si>
    <t>杨阳</t>
  </si>
  <si>
    <t>罗瑞</t>
  </si>
  <si>
    <t>22828600704专业技术岗位</t>
  </si>
  <si>
    <t>养殖（招1人）</t>
  </si>
  <si>
    <t>王珍梅</t>
  </si>
  <si>
    <t>谢颖</t>
  </si>
  <si>
    <t>金棼华</t>
  </si>
  <si>
    <t>22828600705专业技术岗位</t>
  </si>
  <si>
    <t>动物营养与饲料科学（招1人）</t>
  </si>
  <si>
    <t>王清峰</t>
  </si>
  <si>
    <t>吴晓敏</t>
  </si>
  <si>
    <t>李强飞</t>
  </si>
  <si>
    <t>22828600706专业技术岗位</t>
  </si>
  <si>
    <t>食品科学与工程（招1人）</t>
  </si>
  <si>
    <t>许浩翔</t>
  </si>
  <si>
    <t>程芬</t>
  </si>
  <si>
    <t>魏瑶</t>
  </si>
  <si>
    <t>22828600707专业技术岗位</t>
  </si>
  <si>
    <t>会计、会计学、财务管理（招1人）</t>
  </si>
  <si>
    <t>梁茂峣</t>
  </si>
  <si>
    <t>车路路</t>
  </si>
  <si>
    <t>罗梦芸</t>
  </si>
  <si>
    <t>22828600708管理岗位</t>
  </si>
  <si>
    <t>不限专业（招1人）</t>
  </si>
  <si>
    <t>谭华</t>
  </si>
  <si>
    <t>唐钰婧</t>
  </si>
  <si>
    <t>李红</t>
  </si>
  <si>
    <t>22828600709管理岗位</t>
  </si>
  <si>
    <t>陈一瑶</t>
  </si>
  <si>
    <t>梁珑珏</t>
  </si>
  <si>
    <t>杨海兰</t>
  </si>
  <si>
    <t>贵州省果树科学研究所</t>
  </si>
  <si>
    <t>22828600901专业技术岗位</t>
  </si>
  <si>
    <t>果树学（招2人）</t>
  </si>
  <si>
    <t>马检</t>
  </si>
  <si>
    <t>王恩权</t>
  </si>
  <si>
    <t>韩晓莹</t>
  </si>
  <si>
    <t>面试未达到本考场平均分，取消进入下一环节</t>
  </si>
  <si>
    <t>薛明超</t>
  </si>
  <si>
    <t>22828600902专业技术岗位</t>
  </si>
  <si>
    <t>食品加工与安全（招1人）</t>
  </si>
  <si>
    <t>王前菊</t>
  </si>
  <si>
    <t>朱若男</t>
  </si>
  <si>
    <t>陈玉芹</t>
  </si>
  <si>
    <t>贵州省生物技术研究所</t>
  </si>
  <si>
    <r>
      <t>22828600301</t>
    </r>
    <r>
      <rPr>
        <sz val="12"/>
        <color indexed="8"/>
        <rFont val="仿宋"/>
        <family val="3"/>
      </rPr>
      <t>专业技术岗位</t>
    </r>
  </si>
  <si>
    <t>生物学、生物工程（招2人）</t>
  </si>
  <si>
    <t>张舟琼</t>
  </si>
  <si>
    <t>第三考场</t>
  </si>
  <si>
    <t>曲鹏坤</t>
  </si>
  <si>
    <t>吴小帆</t>
  </si>
  <si>
    <t>张盛珣</t>
  </si>
  <si>
    <t>杨荧</t>
  </si>
  <si>
    <t>潘琴</t>
  </si>
  <si>
    <t>贺扬洁</t>
  </si>
  <si>
    <t>22828600302专业技术岗位</t>
  </si>
  <si>
    <t>发酵工程、食品科学与工程、食品加工与安全（招1人）</t>
  </si>
  <si>
    <t>罗婧文</t>
  </si>
  <si>
    <t>任春春</t>
  </si>
  <si>
    <t>刘帮艳</t>
  </si>
  <si>
    <t>22828600303专业技术岗位</t>
  </si>
  <si>
    <t>农艺与种业、作物栽培学与耕作学、作物遗传育种（招1人）</t>
  </si>
  <si>
    <t>何锐杰</t>
  </si>
  <si>
    <t>杨锐</t>
  </si>
  <si>
    <t>姚黎</t>
  </si>
  <si>
    <t>22828600304专业技术岗位</t>
  </si>
  <si>
    <t>会计、会计学、财务管理（招2人）</t>
  </si>
  <si>
    <t>张睿</t>
  </si>
  <si>
    <t>糜婷婷</t>
  </si>
  <si>
    <t>罗欢</t>
  </si>
  <si>
    <t>刘二源</t>
  </si>
  <si>
    <t>白华</t>
  </si>
  <si>
    <t>王亚</t>
  </si>
  <si>
    <t>22828600305管理岗位</t>
  </si>
  <si>
    <t>张池</t>
  </si>
  <si>
    <t>谢珊珊</t>
  </si>
  <si>
    <t>沈先术</t>
  </si>
  <si>
    <t>李旭涵</t>
  </si>
  <si>
    <t>贵州省植物保护研究所</t>
  </si>
  <si>
    <t>22828601901专业技术岗位</t>
  </si>
  <si>
    <t>有机化学、制药工程、农药学、入侵生物学（招1人）</t>
  </si>
  <si>
    <t>宋邦燕</t>
  </si>
  <si>
    <t>危兰兰</t>
  </si>
  <si>
    <t>白强</t>
  </si>
  <si>
    <t>贵州省农业科学院附属中学</t>
  </si>
  <si>
    <t>22828600801中学教师岗位</t>
  </si>
  <si>
    <t>汉语言文学、中国现当代文学（招1人）</t>
  </si>
  <si>
    <t>徐碧浛</t>
  </si>
  <si>
    <t>柯可</t>
  </si>
  <si>
    <t>杨鑫</t>
  </si>
  <si>
    <t>22828600802中学教师岗位</t>
  </si>
  <si>
    <t>思想政治教育、政治学理论（招1人）</t>
  </si>
  <si>
    <t>杨琳</t>
  </si>
  <si>
    <t>汤霞</t>
  </si>
  <si>
    <t>孙开梅</t>
  </si>
  <si>
    <t>22828600803中学教师岗位</t>
  </si>
  <si>
    <t>体育教育、体育教育训练学（招1人）</t>
  </si>
  <si>
    <t>覃玉峰</t>
  </si>
  <si>
    <t>刘亚婷</t>
  </si>
  <si>
    <t>李阿芳</t>
  </si>
  <si>
    <t>贵州省水稻研究所</t>
  </si>
  <si>
    <t>22828600201专业技术岗位</t>
  </si>
  <si>
    <t>作物（招1人）</t>
  </si>
  <si>
    <t>杨春苗</t>
  </si>
  <si>
    <t>第四考场</t>
  </si>
  <si>
    <t>周月霞</t>
  </si>
  <si>
    <t>22828600202专业技术岗位</t>
  </si>
  <si>
    <t>作物遗传育种、农业资源利用（招1人）</t>
  </si>
  <si>
    <t>秦元忆</t>
  </si>
  <si>
    <t>李映萱</t>
  </si>
  <si>
    <t>张潞潞</t>
  </si>
  <si>
    <t>22828600203专业技术岗位</t>
  </si>
  <si>
    <t>陈静</t>
  </si>
  <si>
    <t>廖晓昀</t>
  </si>
  <si>
    <t>张惟馨</t>
  </si>
  <si>
    <t>22828600204管理岗位</t>
  </si>
  <si>
    <t>郑舟浩</t>
  </si>
  <si>
    <t>王多</t>
  </si>
  <si>
    <t>黄兰莹</t>
  </si>
  <si>
    <t>贵州省农作物品种资源研究所</t>
  </si>
  <si>
    <t>22828601101专业技术岗位</t>
  </si>
  <si>
    <t>作物、作物种质资源学、作物栽培学与耕作学（招1人）</t>
  </si>
  <si>
    <t>王玲莉</t>
  </si>
  <si>
    <t>罗阳</t>
  </si>
  <si>
    <t>魏亚玲</t>
  </si>
  <si>
    <t>22828601102专业技术岗位</t>
  </si>
  <si>
    <t>杨爽</t>
  </si>
  <si>
    <t>夏倩</t>
  </si>
  <si>
    <t>谭静婷</t>
  </si>
  <si>
    <t>22828601103管理岗位</t>
  </si>
  <si>
    <t>张浩诗</t>
  </si>
  <si>
    <t>刘鹏鹏</t>
  </si>
  <si>
    <t>张春梅</t>
  </si>
  <si>
    <t>贵州省园艺研究所</t>
  </si>
  <si>
    <t>22828601801专业技术岗位</t>
  </si>
  <si>
    <t>植物学、生物化学与分子生物学、生物学、细胞生物学（招1人）</t>
  </si>
  <si>
    <t>奥宁</t>
  </si>
  <si>
    <t>游新叶</t>
  </si>
  <si>
    <t>陈湖芳</t>
  </si>
  <si>
    <t>22828601802专业技术岗位</t>
  </si>
  <si>
    <t>张宝会</t>
  </si>
  <si>
    <t>敖艳艳</t>
  </si>
  <si>
    <t>王兰兰</t>
  </si>
  <si>
    <t>22828601803专业技术岗位</t>
  </si>
  <si>
    <t>电气工程及其自动化、电气工程与智能控制、电机电器智能化（招1人）</t>
  </si>
  <si>
    <t>杨正刚</t>
  </si>
  <si>
    <t>窦同鑫</t>
  </si>
  <si>
    <t>王佳韵</t>
  </si>
  <si>
    <t>22828601804管理岗位</t>
  </si>
  <si>
    <t>涂文佳</t>
  </si>
  <si>
    <t>朱翊</t>
  </si>
  <si>
    <t>赵庆艳</t>
  </si>
  <si>
    <t>贵州省茶叶研究所</t>
  </si>
  <si>
    <t>22828600601专业技术岗位</t>
  </si>
  <si>
    <t>植物病理学（招1人）</t>
  </si>
  <si>
    <t>蒲运丹</t>
  </si>
  <si>
    <t>第五考场</t>
  </si>
  <si>
    <t>高云</t>
  </si>
  <si>
    <t>李文吉</t>
  </si>
  <si>
    <t>22828600602专业技术岗位</t>
  </si>
  <si>
    <t>农艺与种业（招1人）</t>
  </si>
  <si>
    <t>汪安然</t>
  </si>
  <si>
    <t>张芳芳</t>
  </si>
  <si>
    <t>李杰</t>
  </si>
  <si>
    <t>22828600603管理岗位</t>
  </si>
  <si>
    <t>雷玉竹</t>
  </si>
  <si>
    <t>李方逸</t>
  </si>
  <si>
    <t>冯林颖</t>
  </si>
  <si>
    <t>22828600604管理岗位</t>
  </si>
  <si>
    <t>陈浪琴</t>
  </si>
  <si>
    <t>李昂</t>
  </si>
  <si>
    <t>宋婷钰</t>
  </si>
  <si>
    <t>贵州省蚕业研究所</t>
  </si>
  <si>
    <t>22828600401专业技术岗位</t>
  </si>
  <si>
    <t>化学工程与工艺、化学工程与技术（招1人）</t>
  </si>
  <si>
    <t>王思阳</t>
  </si>
  <si>
    <t>杨菊</t>
  </si>
  <si>
    <t>杜海燕</t>
  </si>
  <si>
    <t>22828600402管理岗位</t>
  </si>
  <si>
    <t>崔旋</t>
  </si>
  <si>
    <t>叶祖容</t>
  </si>
  <si>
    <t>李艳</t>
  </si>
  <si>
    <t>贵州省油料研究所</t>
  </si>
  <si>
    <t>22828602001专业技术岗位</t>
  </si>
  <si>
    <t>作物学、作物遗传育种（招1人）</t>
  </si>
  <si>
    <t>李 杨</t>
  </si>
  <si>
    <t>聂鲜钰</t>
  </si>
  <si>
    <t>贵州省旱粮（高粱）研究所</t>
  </si>
  <si>
    <t>22828601001专业技术岗位</t>
  </si>
  <si>
    <t>作物遗传育种（招1人）</t>
  </si>
  <si>
    <t>邓磊</t>
  </si>
  <si>
    <t>22828601002管理岗位</t>
  </si>
  <si>
    <t>谢缘希子</t>
  </si>
  <si>
    <t>祝一迪</t>
  </si>
  <si>
    <t>何璨</t>
  </si>
  <si>
    <t>贵州省农业科技信息研究所</t>
  </si>
  <si>
    <t>22828601601专业技术岗位</t>
  </si>
  <si>
    <t xml:space="preserve"> 果树学（招2人）</t>
  </si>
  <si>
    <t>王小红</t>
  </si>
  <si>
    <t>卢晨</t>
  </si>
  <si>
    <t>22828601602专业技术岗位</t>
  </si>
  <si>
    <t>蔬菜学、土壤学、植物营养学、作物栽培学与耕作学（招1人）</t>
  </si>
  <si>
    <t>黄祝兵</t>
  </si>
  <si>
    <t>梁远宇</t>
  </si>
  <si>
    <t>刘晓云</t>
  </si>
  <si>
    <t>22828601603专业技术岗位</t>
  </si>
  <si>
    <t>农业工程（招1人）</t>
  </si>
  <si>
    <t>邹玮</t>
  </si>
  <si>
    <t>22828601604专业技术岗位</t>
  </si>
  <si>
    <t>李婕瑞</t>
  </si>
  <si>
    <t>杨旭川</t>
  </si>
  <si>
    <t>卢霜</t>
  </si>
  <si>
    <t>贵州省油菜研究所</t>
  </si>
  <si>
    <r>
      <t>22828601701</t>
    </r>
    <r>
      <rPr>
        <sz val="12"/>
        <rFont val="仿宋"/>
        <family val="3"/>
      </rPr>
      <t>专业技术岗位</t>
    </r>
  </si>
  <si>
    <t>作物遗传育种
（招2人）</t>
  </si>
  <si>
    <t>第六考场</t>
  </si>
  <si>
    <t>谭莉</t>
  </si>
  <si>
    <t>22828601702专业技术岗位</t>
  </si>
  <si>
    <t>作物学、作物
（招3人）</t>
  </si>
  <si>
    <t>邹乙菲</t>
  </si>
  <si>
    <t>陈汁雯</t>
  </si>
  <si>
    <t>吴宇瑶</t>
  </si>
  <si>
    <t>焦后意</t>
  </si>
  <si>
    <t>金隆英</t>
  </si>
  <si>
    <t>周军</t>
  </si>
  <si>
    <t>熊万</t>
  </si>
  <si>
    <t>周芳</t>
  </si>
  <si>
    <t>潘清洁</t>
  </si>
  <si>
    <t xml:space="preserve"> 22828601704专业技术岗位</t>
  </si>
  <si>
    <t>农学
（招1人）</t>
  </si>
  <si>
    <t>鲍坤</t>
  </si>
  <si>
    <t>卜天宏</t>
  </si>
  <si>
    <t>仇春梅</t>
  </si>
  <si>
    <t>22828601705专业技术岗位</t>
  </si>
  <si>
    <t>周炜华</t>
  </si>
  <si>
    <t>张启红</t>
  </si>
  <si>
    <t>艾璐璐</t>
  </si>
  <si>
    <t>22828601706专业技术岗位</t>
  </si>
  <si>
    <t>会计、会计学、财务管理
（招1人）</t>
  </si>
  <si>
    <t>陈诚</t>
  </si>
  <si>
    <t>熊娟</t>
  </si>
  <si>
    <t>唐六凤</t>
  </si>
  <si>
    <t>贵州省草业研究所</t>
  </si>
  <si>
    <t>22828600501专业技术岗位</t>
  </si>
  <si>
    <t>生物化学与分子生物学、农业资源与环境、微生物学（招1人）</t>
  </si>
  <si>
    <t>何淑敏</t>
  </si>
  <si>
    <t>杜卓颖</t>
  </si>
  <si>
    <t>桂小霞</t>
  </si>
  <si>
    <t>22828600502专业技术岗位</t>
  </si>
  <si>
    <t xml:space="preserve"> 植物学、微生物与生化药学、中药学
（招1人）</t>
  </si>
  <si>
    <t>陈彦伶</t>
  </si>
  <si>
    <t>王文宇</t>
  </si>
  <si>
    <t>陈芮莹</t>
  </si>
  <si>
    <t>22828600503管理岗位</t>
  </si>
  <si>
    <t>不限专业
（招1人）</t>
  </si>
  <si>
    <t>陆爽</t>
  </si>
  <si>
    <t>林若兰</t>
  </si>
  <si>
    <t>李蓉</t>
  </si>
  <si>
    <t>贵州省现代农业发展研究所</t>
  </si>
  <si>
    <r>
      <t>22828601501</t>
    </r>
    <r>
      <rPr>
        <sz val="12"/>
        <rFont val="仿宋"/>
        <family val="3"/>
      </rPr>
      <t>专业技术岗位</t>
    </r>
  </si>
  <si>
    <t>农业经济管理、土地资源管理、技术经济及管理、社会学
（招1人）</t>
  </si>
  <si>
    <t>李芹芹</t>
  </si>
  <si>
    <t>王佳</t>
  </si>
  <si>
    <r>
      <t>22828601502</t>
    </r>
    <r>
      <rPr>
        <sz val="12"/>
        <rFont val="仿宋"/>
        <family val="3"/>
      </rPr>
      <t>专业技术岗位</t>
    </r>
  </si>
  <si>
    <t>区域经济学；产业经济学；人口、资源与环境经济学；国民经济学
   （招1人）</t>
  </si>
  <si>
    <t>饶珈</t>
  </si>
  <si>
    <r>
      <t>22828601503</t>
    </r>
    <r>
      <rPr>
        <sz val="12"/>
        <rFont val="仿宋"/>
        <family val="3"/>
      </rPr>
      <t>管理岗位</t>
    </r>
  </si>
  <si>
    <t>王拓</t>
  </si>
  <si>
    <t>柏金多</t>
  </si>
  <si>
    <t>胡珊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</si>
</sst>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0"/>
      <name val="仿宋"/>
      <family val="3"/>
    </font>
    <font>
      <b/>
      <sz val="24"/>
      <name val="宋体"/>
      <family val="0"/>
    </font>
    <font>
      <sz val="9"/>
      <name val="仿宋"/>
      <family val="3"/>
    </font>
    <font>
      <sz val="10"/>
      <color indexed="8"/>
      <name val="仿宋"/>
      <family val="3"/>
    </font>
    <font>
      <sz val="12"/>
      <color indexed="10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177" fontId="9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zoomScale="115" zoomScaleNormal="115" zoomScaleSheetLayoutView="100" workbookViewId="0" topLeftCell="A1">
      <selection activeCell="L8" sqref="L8"/>
    </sheetView>
  </sheetViews>
  <sheetFormatPr defaultColWidth="9.00390625" defaultRowHeight="14.25"/>
  <cols>
    <col min="1" max="1" width="5.50390625" style="0" customWidth="1"/>
    <col min="2" max="2" width="19.625" style="2" customWidth="1"/>
    <col min="3" max="3" width="24.00390625" style="3" customWidth="1"/>
    <col min="4" max="4" width="16.75390625" style="3" customWidth="1"/>
    <col min="5" max="5" width="9.00390625" style="3" customWidth="1"/>
    <col min="6" max="6" width="10.375" style="3" customWidth="1"/>
    <col min="7" max="7" width="9.875" style="4" customWidth="1"/>
    <col min="8" max="8" width="10.625" style="5" customWidth="1"/>
    <col min="9" max="9" width="10.875" style="6" customWidth="1"/>
    <col min="10" max="10" width="6.25390625" style="7" customWidth="1"/>
    <col min="11" max="11" width="7.125" style="7" customWidth="1"/>
    <col min="12" max="12" width="14.00390625" style="8" bestFit="1" customWidth="1"/>
    <col min="13" max="13" width="16.75390625" style="7" customWidth="1"/>
    <col min="14" max="14" width="10.375" style="9" customWidth="1"/>
    <col min="15" max="15" width="7.375" style="0" customWidth="1"/>
    <col min="16" max="16" width="8.00390625" style="0" customWidth="1"/>
  </cols>
  <sheetData>
    <row r="1" spans="1:16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42"/>
      <c r="J1" s="10"/>
      <c r="K1" s="10"/>
      <c r="L1" s="10"/>
      <c r="M1" s="10"/>
      <c r="N1" s="10"/>
      <c r="O1" s="10"/>
      <c r="P1" s="10"/>
    </row>
    <row r="2" spans="1:16" ht="27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7" t="s">
        <v>7</v>
      </c>
      <c r="I2" s="43"/>
      <c r="J2" s="44"/>
      <c r="K2" s="45"/>
      <c r="L2" s="16" t="s">
        <v>8</v>
      </c>
      <c r="M2" s="46" t="s">
        <v>9</v>
      </c>
      <c r="N2" s="47" t="s">
        <v>10</v>
      </c>
      <c r="O2" s="46" t="s">
        <v>11</v>
      </c>
      <c r="P2" s="15" t="s">
        <v>12</v>
      </c>
    </row>
    <row r="3" spans="1:16" ht="30" customHeight="1">
      <c r="A3" s="11"/>
      <c r="B3" s="12"/>
      <c r="C3" s="12"/>
      <c r="D3" s="13"/>
      <c r="E3" s="18"/>
      <c r="F3" s="15" t="s">
        <v>13</v>
      </c>
      <c r="G3" s="16" t="s">
        <v>14</v>
      </c>
      <c r="H3" s="19" t="s">
        <v>15</v>
      </c>
      <c r="I3" s="16" t="s">
        <v>14</v>
      </c>
      <c r="J3" s="15" t="s">
        <v>16</v>
      </c>
      <c r="K3" s="15" t="s">
        <v>14</v>
      </c>
      <c r="L3" s="16"/>
      <c r="M3" s="46"/>
      <c r="N3" s="48"/>
      <c r="O3" s="46"/>
      <c r="P3" s="15"/>
    </row>
    <row r="4" spans="1:16" s="1" customFormat="1" ht="25.5" customHeight="1">
      <c r="A4" s="20">
        <v>1</v>
      </c>
      <c r="B4" s="21" t="s">
        <v>17</v>
      </c>
      <c r="C4" s="22" t="s">
        <v>18</v>
      </c>
      <c r="D4" s="23" t="s">
        <v>19</v>
      </c>
      <c r="E4" s="24" t="s">
        <v>20</v>
      </c>
      <c r="F4" s="25">
        <v>67</v>
      </c>
      <c r="G4" s="26">
        <f aca="true" t="shared" si="0" ref="G4:G67">F4*50%</f>
        <v>33.5</v>
      </c>
      <c r="H4" s="27">
        <v>92.4</v>
      </c>
      <c r="I4" s="26">
        <f aca="true" t="shared" si="1" ref="I4:I67">H4*50%</f>
        <v>46.2</v>
      </c>
      <c r="J4" s="24"/>
      <c r="K4" s="24"/>
      <c r="L4" s="26">
        <f>I4+G4</f>
        <v>79.7</v>
      </c>
      <c r="M4" s="24" t="s">
        <v>21</v>
      </c>
      <c r="N4" s="49"/>
      <c r="O4" s="50" t="s">
        <v>22</v>
      </c>
      <c r="P4" s="51">
        <v>85.34</v>
      </c>
    </row>
    <row r="5" spans="1:16" s="1" customFormat="1" ht="25.5" customHeight="1">
      <c r="A5" s="20">
        <v>2</v>
      </c>
      <c r="B5" s="28"/>
      <c r="C5" s="29"/>
      <c r="D5" s="30"/>
      <c r="E5" s="24" t="s">
        <v>23</v>
      </c>
      <c r="F5" s="25">
        <v>72.7666666666667</v>
      </c>
      <c r="G5" s="26">
        <f t="shared" si="0"/>
        <v>36.38333333333335</v>
      </c>
      <c r="H5" s="27">
        <v>86.4</v>
      </c>
      <c r="I5" s="26">
        <f t="shared" si="1"/>
        <v>43.2</v>
      </c>
      <c r="J5" s="24"/>
      <c r="K5" s="24"/>
      <c r="L5" s="26">
        <f>I5+G5</f>
        <v>79.58333333333334</v>
      </c>
      <c r="M5" s="24"/>
      <c r="N5" s="49"/>
      <c r="O5" s="52"/>
      <c r="P5" s="51"/>
    </row>
    <row r="6" spans="1:16" s="1" customFormat="1" ht="25.5" customHeight="1">
      <c r="A6" s="20">
        <v>3</v>
      </c>
      <c r="B6" s="31"/>
      <c r="C6" s="32"/>
      <c r="D6" s="33"/>
      <c r="E6" s="24" t="s">
        <v>24</v>
      </c>
      <c r="F6" s="25">
        <v>67.5333333333333</v>
      </c>
      <c r="G6" s="26">
        <f t="shared" si="0"/>
        <v>33.76666666666665</v>
      </c>
      <c r="H6" s="27">
        <v>86</v>
      </c>
      <c r="I6" s="26">
        <f t="shared" si="1"/>
        <v>43</v>
      </c>
      <c r="J6" s="24"/>
      <c r="K6" s="24"/>
      <c r="L6" s="26">
        <f>I6+G6</f>
        <v>76.76666666666665</v>
      </c>
      <c r="M6" s="51"/>
      <c r="N6" s="53"/>
      <c r="O6" s="52"/>
      <c r="P6" s="51"/>
    </row>
    <row r="7" spans="1:16" s="1" customFormat="1" ht="25.5" customHeight="1">
      <c r="A7" s="20">
        <v>4</v>
      </c>
      <c r="B7" s="21" t="s">
        <v>25</v>
      </c>
      <c r="C7" s="22" t="s">
        <v>26</v>
      </c>
      <c r="D7" s="20" t="s">
        <v>27</v>
      </c>
      <c r="E7" s="24" t="s">
        <v>28</v>
      </c>
      <c r="F7" s="25">
        <v>74.5</v>
      </c>
      <c r="G7" s="26">
        <f t="shared" si="0"/>
        <v>37.25</v>
      </c>
      <c r="H7" s="27">
        <v>91.6</v>
      </c>
      <c r="I7" s="26">
        <f t="shared" si="1"/>
        <v>45.8</v>
      </c>
      <c r="J7" s="24"/>
      <c r="K7" s="24"/>
      <c r="L7" s="26">
        <f>I7+G7</f>
        <v>83.05</v>
      </c>
      <c r="M7" s="24" t="s">
        <v>21</v>
      </c>
      <c r="N7" s="49"/>
      <c r="O7" s="52"/>
      <c r="P7" s="51"/>
    </row>
    <row r="8" spans="1:16" s="1" customFormat="1" ht="25.5" customHeight="1">
      <c r="A8" s="20">
        <v>5</v>
      </c>
      <c r="B8" s="28"/>
      <c r="C8" s="29"/>
      <c r="D8" s="20"/>
      <c r="E8" s="24" t="s">
        <v>29</v>
      </c>
      <c r="F8" s="25">
        <v>79.0666666666667</v>
      </c>
      <c r="G8" s="26">
        <f t="shared" si="0"/>
        <v>39.53333333333335</v>
      </c>
      <c r="H8" s="27">
        <v>81.6</v>
      </c>
      <c r="I8" s="26">
        <f t="shared" si="1"/>
        <v>40.8</v>
      </c>
      <c r="J8" s="24"/>
      <c r="K8" s="24"/>
      <c r="L8" s="26">
        <f>(I8+G8)</f>
        <v>80.33333333333334</v>
      </c>
      <c r="M8" s="24"/>
      <c r="N8" s="49"/>
      <c r="O8" s="52"/>
      <c r="P8" s="51"/>
    </row>
    <row r="9" spans="1:16" s="1" customFormat="1" ht="25.5" customHeight="1">
      <c r="A9" s="20">
        <v>6</v>
      </c>
      <c r="B9" s="28"/>
      <c r="C9" s="32"/>
      <c r="D9" s="20"/>
      <c r="E9" s="24" t="s">
        <v>30</v>
      </c>
      <c r="F9" s="34">
        <v>72.2666666666667</v>
      </c>
      <c r="G9" s="26">
        <f t="shared" si="0"/>
        <v>36.13333333333335</v>
      </c>
      <c r="H9" s="27">
        <v>83.4</v>
      </c>
      <c r="I9" s="26">
        <f t="shared" si="1"/>
        <v>41.7</v>
      </c>
      <c r="J9" s="24"/>
      <c r="K9" s="24"/>
      <c r="L9" s="26">
        <f aca="true" t="shared" si="2" ref="L9:L36">I9+G9</f>
        <v>77.83333333333334</v>
      </c>
      <c r="M9" s="24"/>
      <c r="N9" s="49"/>
      <c r="O9" s="52"/>
      <c r="P9" s="51"/>
    </row>
    <row r="10" spans="1:16" s="1" customFormat="1" ht="25.5" customHeight="1">
      <c r="A10" s="20">
        <v>7</v>
      </c>
      <c r="B10" s="28"/>
      <c r="C10" s="22" t="s">
        <v>31</v>
      </c>
      <c r="D10" s="20" t="s">
        <v>32</v>
      </c>
      <c r="E10" s="24" t="s">
        <v>33</v>
      </c>
      <c r="F10" s="25">
        <v>60.5</v>
      </c>
      <c r="G10" s="26">
        <f t="shared" si="0"/>
        <v>30.25</v>
      </c>
      <c r="H10" s="27">
        <v>85.6</v>
      </c>
      <c r="I10" s="26">
        <f t="shared" si="1"/>
        <v>42.8</v>
      </c>
      <c r="J10" s="24"/>
      <c r="K10" s="24"/>
      <c r="L10" s="26">
        <f t="shared" si="2"/>
        <v>73.05</v>
      </c>
      <c r="M10" s="24" t="s">
        <v>21</v>
      </c>
      <c r="N10" s="49"/>
      <c r="O10" s="52"/>
      <c r="P10" s="51"/>
    </row>
    <row r="11" spans="1:16" s="1" customFormat="1" ht="25.5" customHeight="1">
      <c r="A11" s="20">
        <v>8</v>
      </c>
      <c r="B11" s="28"/>
      <c r="C11" s="29"/>
      <c r="D11" s="20"/>
      <c r="E11" s="24" t="s">
        <v>34</v>
      </c>
      <c r="F11" s="25">
        <v>58.9666666666667</v>
      </c>
      <c r="G11" s="26">
        <f t="shared" si="0"/>
        <v>29.48333333333335</v>
      </c>
      <c r="H11" s="27">
        <v>82</v>
      </c>
      <c r="I11" s="26">
        <f t="shared" si="1"/>
        <v>41</v>
      </c>
      <c r="J11" s="24"/>
      <c r="K11" s="24"/>
      <c r="L11" s="26">
        <f t="shared" si="2"/>
        <v>70.48333333333335</v>
      </c>
      <c r="M11" s="24"/>
      <c r="N11" s="49"/>
      <c r="O11" s="52"/>
      <c r="P11" s="51"/>
    </row>
    <row r="12" spans="1:16" s="1" customFormat="1" ht="25.5" customHeight="1">
      <c r="A12" s="20">
        <v>9</v>
      </c>
      <c r="B12" s="28"/>
      <c r="C12" s="32"/>
      <c r="D12" s="20"/>
      <c r="E12" s="24" t="s">
        <v>35</v>
      </c>
      <c r="F12" s="25">
        <v>61.4333333333333</v>
      </c>
      <c r="G12" s="26">
        <f t="shared" si="0"/>
        <v>30.71666666666665</v>
      </c>
      <c r="H12" s="27">
        <v>74.8</v>
      </c>
      <c r="I12" s="26">
        <f t="shared" si="1"/>
        <v>37.4</v>
      </c>
      <c r="J12" s="24"/>
      <c r="K12" s="24"/>
      <c r="L12" s="26">
        <f t="shared" si="2"/>
        <v>68.11666666666665</v>
      </c>
      <c r="M12" s="24"/>
      <c r="N12" s="49"/>
      <c r="O12" s="52"/>
      <c r="P12" s="51"/>
    </row>
    <row r="13" spans="1:16" s="1" customFormat="1" ht="25.5" customHeight="1">
      <c r="A13" s="20">
        <v>10</v>
      </c>
      <c r="B13" s="28"/>
      <c r="C13" s="22" t="s">
        <v>36</v>
      </c>
      <c r="D13" s="20" t="s">
        <v>37</v>
      </c>
      <c r="E13" s="24" t="s">
        <v>38</v>
      </c>
      <c r="F13" s="25">
        <v>68.6666666666667</v>
      </c>
      <c r="G13" s="26">
        <f t="shared" si="0"/>
        <v>34.33333333333335</v>
      </c>
      <c r="H13" s="27">
        <v>90.6</v>
      </c>
      <c r="I13" s="26">
        <f t="shared" si="1"/>
        <v>45.3</v>
      </c>
      <c r="J13" s="24"/>
      <c r="K13" s="24"/>
      <c r="L13" s="26">
        <f t="shared" si="2"/>
        <v>79.63333333333335</v>
      </c>
      <c r="M13" s="24" t="s">
        <v>21</v>
      </c>
      <c r="N13" s="49"/>
      <c r="O13" s="52"/>
      <c r="P13" s="51"/>
    </row>
    <row r="14" spans="1:16" s="1" customFormat="1" ht="25.5" customHeight="1">
      <c r="A14" s="20">
        <v>11</v>
      </c>
      <c r="B14" s="28"/>
      <c r="C14" s="29"/>
      <c r="D14" s="20"/>
      <c r="E14" s="24" t="s">
        <v>39</v>
      </c>
      <c r="F14" s="25">
        <v>70.3333333333333</v>
      </c>
      <c r="G14" s="26">
        <f t="shared" si="0"/>
        <v>35.16666666666665</v>
      </c>
      <c r="H14" s="27">
        <v>83.4</v>
      </c>
      <c r="I14" s="26">
        <f t="shared" si="1"/>
        <v>41.7</v>
      </c>
      <c r="J14" s="24"/>
      <c r="K14" s="24"/>
      <c r="L14" s="26">
        <f t="shared" si="2"/>
        <v>76.86666666666665</v>
      </c>
      <c r="M14" s="24"/>
      <c r="N14" s="49"/>
      <c r="O14" s="52"/>
      <c r="P14" s="51"/>
    </row>
    <row r="15" spans="1:16" s="1" customFormat="1" ht="25.5" customHeight="1">
      <c r="A15" s="20">
        <v>12</v>
      </c>
      <c r="B15" s="31"/>
      <c r="C15" s="32"/>
      <c r="D15" s="20"/>
      <c r="E15" s="24" t="s">
        <v>40</v>
      </c>
      <c r="F15" s="25">
        <v>67.9</v>
      </c>
      <c r="G15" s="26">
        <f t="shared" si="0"/>
        <v>33.95</v>
      </c>
      <c r="H15" s="27">
        <v>82.8</v>
      </c>
      <c r="I15" s="26">
        <f t="shared" si="1"/>
        <v>41.4</v>
      </c>
      <c r="J15" s="24"/>
      <c r="K15" s="24"/>
      <c r="L15" s="26">
        <f t="shared" si="2"/>
        <v>75.35</v>
      </c>
      <c r="M15" s="24"/>
      <c r="N15" s="49"/>
      <c r="O15" s="52"/>
      <c r="P15" s="51"/>
    </row>
    <row r="16" spans="1:16" s="1" customFormat="1" ht="25.5" customHeight="1">
      <c r="A16" s="20">
        <v>13</v>
      </c>
      <c r="B16" s="21" t="s">
        <v>41</v>
      </c>
      <c r="C16" s="35" t="s">
        <v>42</v>
      </c>
      <c r="D16" s="23" t="s">
        <v>43</v>
      </c>
      <c r="E16" s="24" t="s">
        <v>44</v>
      </c>
      <c r="F16" s="25">
        <v>74.3333333333333</v>
      </c>
      <c r="G16" s="26">
        <f t="shared" si="0"/>
        <v>37.16666666666665</v>
      </c>
      <c r="H16" s="27">
        <v>84.4</v>
      </c>
      <c r="I16" s="26">
        <f t="shared" si="1"/>
        <v>42.2</v>
      </c>
      <c r="J16" s="24"/>
      <c r="K16" s="24"/>
      <c r="L16" s="26">
        <f t="shared" si="2"/>
        <v>79.36666666666665</v>
      </c>
      <c r="M16" s="24" t="s">
        <v>21</v>
      </c>
      <c r="N16" s="49"/>
      <c r="O16" s="52"/>
      <c r="P16" s="51"/>
    </row>
    <row r="17" spans="1:16" s="1" customFormat="1" ht="25.5" customHeight="1">
      <c r="A17" s="20">
        <v>14</v>
      </c>
      <c r="B17" s="28"/>
      <c r="C17" s="36"/>
      <c r="D17" s="30"/>
      <c r="E17" s="24" t="s">
        <v>45</v>
      </c>
      <c r="F17" s="25">
        <v>71.2</v>
      </c>
      <c r="G17" s="26">
        <f t="shared" si="0"/>
        <v>35.6</v>
      </c>
      <c r="H17" s="27">
        <v>87</v>
      </c>
      <c r="I17" s="26">
        <f t="shared" si="1"/>
        <v>43.5</v>
      </c>
      <c r="J17" s="24"/>
      <c r="K17" s="24"/>
      <c r="L17" s="26">
        <f t="shared" si="2"/>
        <v>79.1</v>
      </c>
      <c r="M17" s="24"/>
      <c r="N17" s="49"/>
      <c r="O17" s="52"/>
      <c r="P17" s="51"/>
    </row>
    <row r="18" spans="1:16" s="1" customFormat="1" ht="25.5" customHeight="1">
      <c r="A18" s="20">
        <v>15</v>
      </c>
      <c r="B18" s="28"/>
      <c r="C18" s="37"/>
      <c r="D18" s="33"/>
      <c r="E18" s="24" t="s">
        <v>46</v>
      </c>
      <c r="F18" s="25">
        <v>72.4</v>
      </c>
      <c r="G18" s="26">
        <f t="shared" si="0"/>
        <v>36.2</v>
      </c>
      <c r="H18" s="27">
        <v>84.6</v>
      </c>
      <c r="I18" s="26">
        <f t="shared" si="1"/>
        <v>42.3</v>
      </c>
      <c r="J18" s="24"/>
      <c r="K18" s="24"/>
      <c r="L18" s="26">
        <f t="shared" si="2"/>
        <v>78.5</v>
      </c>
      <c r="M18" s="24"/>
      <c r="N18" s="49"/>
      <c r="O18" s="52"/>
      <c r="P18" s="51"/>
    </row>
    <row r="19" spans="1:16" s="1" customFormat="1" ht="25.5" customHeight="1">
      <c r="A19" s="20">
        <v>16</v>
      </c>
      <c r="B19" s="28"/>
      <c r="C19" s="35" t="s">
        <v>47</v>
      </c>
      <c r="D19" s="23" t="s">
        <v>48</v>
      </c>
      <c r="E19" s="24" t="s">
        <v>49</v>
      </c>
      <c r="F19" s="25">
        <v>75.6333333333333</v>
      </c>
      <c r="G19" s="26">
        <f t="shared" si="0"/>
        <v>37.81666666666665</v>
      </c>
      <c r="H19" s="27">
        <v>86.6</v>
      </c>
      <c r="I19" s="26">
        <f t="shared" si="1"/>
        <v>43.3</v>
      </c>
      <c r="J19" s="24"/>
      <c r="K19" s="24"/>
      <c r="L19" s="26">
        <f t="shared" si="2"/>
        <v>81.11666666666665</v>
      </c>
      <c r="M19" s="24" t="s">
        <v>21</v>
      </c>
      <c r="N19" s="49" t="s">
        <v>50</v>
      </c>
      <c r="O19" s="52"/>
      <c r="P19" s="51"/>
    </row>
    <row r="20" spans="1:16" s="1" customFormat="1" ht="25.5" customHeight="1">
      <c r="A20" s="20">
        <v>17</v>
      </c>
      <c r="B20" s="28"/>
      <c r="C20" s="36"/>
      <c r="D20" s="30"/>
      <c r="E20" s="24" t="s">
        <v>51</v>
      </c>
      <c r="F20" s="25">
        <v>64.8</v>
      </c>
      <c r="G20" s="26">
        <f t="shared" si="0"/>
        <v>32.4</v>
      </c>
      <c r="H20" s="27">
        <v>93.2</v>
      </c>
      <c r="I20" s="26">
        <f t="shared" si="1"/>
        <v>46.6</v>
      </c>
      <c r="J20" s="24"/>
      <c r="K20" s="24"/>
      <c r="L20" s="26">
        <f t="shared" si="2"/>
        <v>79</v>
      </c>
      <c r="M20" s="24" t="s">
        <v>21</v>
      </c>
      <c r="N20" s="49"/>
      <c r="O20" s="52"/>
      <c r="P20" s="51"/>
    </row>
    <row r="21" spans="1:16" s="1" customFormat="1" ht="25.5" customHeight="1">
      <c r="A21" s="20">
        <v>18</v>
      </c>
      <c r="B21" s="28"/>
      <c r="C21" s="36"/>
      <c r="D21" s="30"/>
      <c r="E21" s="24" t="s">
        <v>52</v>
      </c>
      <c r="F21" s="25">
        <v>69.5666666666667</v>
      </c>
      <c r="G21" s="26">
        <f t="shared" si="0"/>
        <v>34.78333333333335</v>
      </c>
      <c r="H21" s="27">
        <v>87.2</v>
      </c>
      <c r="I21" s="26">
        <f t="shared" si="1"/>
        <v>43.6</v>
      </c>
      <c r="J21" s="24"/>
      <c r="K21" s="24"/>
      <c r="L21" s="26">
        <f t="shared" si="2"/>
        <v>78.38333333333335</v>
      </c>
      <c r="M21" s="24" t="s">
        <v>21</v>
      </c>
      <c r="N21" s="49"/>
      <c r="O21" s="52"/>
      <c r="P21" s="51"/>
    </row>
    <row r="22" spans="1:16" s="1" customFormat="1" ht="25.5" customHeight="1">
      <c r="A22" s="20">
        <v>19</v>
      </c>
      <c r="B22" s="28"/>
      <c r="C22" s="36"/>
      <c r="D22" s="30"/>
      <c r="E22" s="24" t="s">
        <v>53</v>
      </c>
      <c r="F22" s="25">
        <v>71.6666666666667</v>
      </c>
      <c r="G22" s="26">
        <f t="shared" si="0"/>
        <v>35.83333333333335</v>
      </c>
      <c r="H22" s="27">
        <v>80.6</v>
      </c>
      <c r="I22" s="26">
        <f t="shared" si="1"/>
        <v>40.3</v>
      </c>
      <c r="J22" s="24"/>
      <c r="K22" s="24"/>
      <c r="L22" s="26">
        <f t="shared" si="2"/>
        <v>76.13333333333335</v>
      </c>
      <c r="M22" s="24"/>
      <c r="N22" s="49"/>
      <c r="O22" s="52"/>
      <c r="P22" s="51"/>
    </row>
    <row r="23" spans="1:16" s="1" customFormat="1" ht="25.5" customHeight="1">
      <c r="A23" s="20">
        <v>20</v>
      </c>
      <c r="B23" s="28"/>
      <c r="C23" s="36"/>
      <c r="D23" s="30"/>
      <c r="E23" s="24" t="s">
        <v>54</v>
      </c>
      <c r="F23" s="25">
        <v>66.7666666666667</v>
      </c>
      <c r="G23" s="38">
        <f t="shared" si="0"/>
        <v>33.38333333333335</v>
      </c>
      <c r="H23" s="27">
        <v>84</v>
      </c>
      <c r="I23" s="26">
        <f t="shared" si="1"/>
        <v>42</v>
      </c>
      <c r="J23" s="24"/>
      <c r="K23" s="24"/>
      <c r="L23" s="26">
        <f t="shared" si="2"/>
        <v>75.38333333333335</v>
      </c>
      <c r="M23" s="24"/>
      <c r="N23" s="49"/>
      <c r="O23" s="52"/>
      <c r="P23" s="51"/>
    </row>
    <row r="24" spans="1:16" s="1" customFormat="1" ht="25.5" customHeight="1">
      <c r="A24" s="20">
        <v>21</v>
      </c>
      <c r="B24" s="28"/>
      <c r="C24" s="36"/>
      <c r="D24" s="30"/>
      <c r="E24" s="24" t="s">
        <v>55</v>
      </c>
      <c r="F24" s="25">
        <v>61.8666666666667</v>
      </c>
      <c r="G24" s="26">
        <f t="shared" si="0"/>
        <v>30.93333333333335</v>
      </c>
      <c r="H24" s="27">
        <v>84.2</v>
      </c>
      <c r="I24" s="26">
        <f t="shared" si="1"/>
        <v>42.1</v>
      </c>
      <c r="J24" s="24"/>
      <c r="K24" s="24"/>
      <c r="L24" s="26">
        <f t="shared" si="2"/>
        <v>73.03333333333336</v>
      </c>
      <c r="M24" s="24"/>
      <c r="N24" s="49"/>
      <c r="O24" s="52"/>
      <c r="P24" s="51"/>
    </row>
    <row r="25" spans="1:16" s="1" customFormat="1" ht="25.5" customHeight="1">
      <c r="A25" s="20">
        <v>22</v>
      </c>
      <c r="B25" s="28"/>
      <c r="C25" s="36"/>
      <c r="D25" s="30"/>
      <c r="E25" s="24" t="s">
        <v>56</v>
      </c>
      <c r="F25" s="25">
        <v>62.5</v>
      </c>
      <c r="G25" s="26">
        <f t="shared" si="0"/>
        <v>31.25</v>
      </c>
      <c r="H25" s="27">
        <v>80.6</v>
      </c>
      <c r="I25" s="26">
        <f t="shared" si="1"/>
        <v>40.3</v>
      </c>
      <c r="J25" s="24"/>
      <c r="K25" s="24"/>
      <c r="L25" s="26">
        <f t="shared" si="2"/>
        <v>71.55</v>
      </c>
      <c r="M25" s="24"/>
      <c r="N25" s="49"/>
      <c r="O25" s="52"/>
      <c r="P25" s="51"/>
    </row>
    <row r="26" spans="1:16" s="1" customFormat="1" ht="25.5" customHeight="1">
      <c r="A26" s="20">
        <v>23</v>
      </c>
      <c r="B26" s="28"/>
      <c r="C26" s="36"/>
      <c r="D26" s="30"/>
      <c r="E26" s="24" t="s">
        <v>57</v>
      </c>
      <c r="F26" s="25">
        <v>57.7333333333333</v>
      </c>
      <c r="G26" s="26">
        <f t="shared" si="0"/>
        <v>28.86666666666665</v>
      </c>
      <c r="H26" s="27">
        <v>82.6</v>
      </c>
      <c r="I26" s="26">
        <f t="shared" si="1"/>
        <v>41.3</v>
      </c>
      <c r="J26" s="24"/>
      <c r="K26" s="24"/>
      <c r="L26" s="26">
        <f t="shared" si="2"/>
        <v>70.16666666666664</v>
      </c>
      <c r="M26" s="24"/>
      <c r="N26" s="49"/>
      <c r="O26" s="52"/>
      <c r="P26" s="51"/>
    </row>
    <row r="27" spans="1:16" s="1" customFormat="1" ht="25.5" customHeight="1">
      <c r="A27" s="20">
        <v>24</v>
      </c>
      <c r="B27" s="28"/>
      <c r="C27" s="37"/>
      <c r="D27" s="33"/>
      <c r="E27" s="24" t="s">
        <v>58</v>
      </c>
      <c r="F27" s="25">
        <v>57.9333333333333</v>
      </c>
      <c r="G27" s="26">
        <f t="shared" si="0"/>
        <v>28.96666666666665</v>
      </c>
      <c r="H27" s="27">
        <v>0</v>
      </c>
      <c r="I27" s="26">
        <f t="shared" si="1"/>
        <v>0</v>
      </c>
      <c r="J27" s="24"/>
      <c r="K27" s="24"/>
      <c r="L27" s="26">
        <f t="shared" si="2"/>
        <v>28.96666666666665</v>
      </c>
      <c r="M27" s="24" t="s">
        <v>59</v>
      </c>
      <c r="N27" s="49"/>
      <c r="O27" s="52"/>
      <c r="P27" s="51"/>
    </row>
    <row r="28" spans="1:16" s="1" customFormat="1" ht="25.5" customHeight="1">
      <c r="A28" s="20">
        <v>25</v>
      </c>
      <c r="B28" s="28"/>
      <c r="C28" s="35" t="s">
        <v>60</v>
      </c>
      <c r="D28" s="23" t="s">
        <v>61</v>
      </c>
      <c r="E28" s="24" t="s">
        <v>62</v>
      </c>
      <c r="F28" s="25">
        <v>72.1</v>
      </c>
      <c r="G28" s="26">
        <f t="shared" si="0"/>
        <v>36.05</v>
      </c>
      <c r="H28" s="27">
        <v>88.6</v>
      </c>
      <c r="I28" s="26">
        <f t="shared" si="1"/>
        <v>44.3</v>
      </c>
      <c r="J28" s="24"/>
      <c r="K28" s="24"/>
      <c r="L28" s="26">
        <f t="shared" si="2"/>
        <v>80.35</v>
      </c>
      <c r="M28" s="24" t="s">
        <v>21</v>
      </c>
      <c r="N28" s="49"/>
      <c r="O28" s="52"/>
      <c r="P28" s="51"/>
    </row>
    <row r="29" spans="1:16" s="1" customFormat="1" ht="25.5" customHeight="1">
      <c r="A29" s="20">
        <v>26</v>
      </c>
      <c r="B29" s="28"/>
      <c r="C29" s="36"/>
      <c r="D29" s="30"/>
      <c r="E29" s="24" t="s">
        <v>63</v>
      </c>
      <c r="F29" s="25">
        <v>68.3</v>
      </c>
      <c r="G29" s="26">
        <f t="shared" si="0"/>
        <v>34.15</v>
      </c>
      <c r="H29" s="27">
        <v>83</v>
      </c>
      <c r="I29" s="26">
        <f t="shared" si="1"/>
        <v>41.5</v>
      </c>
      <c r="J29" s="24"/>
      <c r="K29" s="24"/>
      <c r="L29" s="26">
        <f t="shared" si="2"/>
        <v>75.65</v>
      </c>
      <c r="M29" s="24"/>
      <c r="N29" s="49"/>
      <c r="O29" s="52"/>
      <c r="P29" s="51"/>
    </row>
    <row r="30" spans="1:16" s="1" customFormat="1" ht="25.5" customHeight="1">
      <c r="A30" s="20">
        <v>27</v>
      </c>
      <c r="B30" s="28"/>
      <c r="C30" s="37"/>
      <c r="D30" s="33"/>
      <c r="E30" s="24" t="s">
        <v>64</v>
      </c>
      <c r="F30" s="25">
        <v>64.4666666666667</v>
      </c>
      <c r="G30" s="26">
        <f t="shared" si="0"/>
        <v>32.23333333333335</v>
      </c>
      <c r="H30" s="27">
        <v>84</v>
      </c>
      <c r="I30" s="26">
        <f t="shared" si="1"/>
        <v>42</v>
      </c>
      <c r="J30" s="24"/>
      <c r="K30" s="24"/>
      <c r="L30" s="26">
        <f t="shared" si="2"/>
        <v>74.23333333333335</v>
      </c>
      <c r="M30" s="24"/>
      <c r="N30" s="49"/>
      <c r="O30" s="52"/>
      <c r="P30" s="51"/>
    </row>
    <row r="31" spans="1:16" s="1" customFormat="1" ht="25.5" customHeight="1">
      <c r="A31" s="20">
        <v>28</v>
      </c>
      <c r="B31" s="28"/>
      <c r="C31" s="35" t="s">
        <v>65</v>
      </c>
      <c r="D31" s="23" t="s">
        <v>66</v>
      </c>
      <c r="E31" s="24" t="s">
        <v>67</v>
      </c>
      <c r="F31" s="25">
        <v>66.7333333333333</v>
      </c>
      <c r="G31" s="26">
        <f t="shared" si="0"/>
        <v>33.36666666666665</v>
      </c>
      <c r="H31" s="27">
        <v>89</v>
      </c>
      <c r="I31" s="26">
        <f t="shared" si="1"/>
        <v>44.5</v>
      </c>
      <c r="J31" s="24"/>
      <c r="K31" s="24"/>
      <c r="L31" s="26">
        <f t="shared" si="2"/>
        <v>77.86666666666665</v>
      </c>
      <c r="M31" s="24" t="s">
        <v>21</v>
      </c>
      <c r="N31" s="49" t="s">
        <v>50</v>
      </c>
      <c r="O31" s="52"/>
      <c r="P31" s="51"/>
    </row>
    <row r="32" spans="1:16" s="1" customFormat="1" ht="25.5" customHeight="1">
      <c r="A32" s="20">
        <v>29</v>
      </c>
      <c r="B32" s="28"/>
      <c r="C32" s="36"/>
      <c r="D32" s="30"/>
      <c r="E32" s="24" t="s">
        <v>68</v>
      </c>
      <c r="F32" s="25">
        <v>67.1333333333333</v>
      </c>
      <c r="G32" s="26">
        <f t="shared" si="0"/>
        <v>33.56666666666665</v>
      </c>
      <c r="H32" s="27">
        <v>86</v>
      </c>
      <c r="I32" s="26">
        <f t="shared" si="1"/>
        <v>43</v>
      </c>
      <c r="J32" s="24"/>
      <c r="K32" s="24"/>
      <c r="L32" s="26">
        <f t="shared" si="2"/>
        <v>76.56666666666665</v>
      </c>
      <c r="M32" s="24"/>
      <c r="N32" s="49"/>
      <c r="O32" s="52"/>
      <c r="P32" s="51"/>
    </row>
    <row r="33" spans="1:16" s="1" customFormat="1" ht="25.5" customHeight="1">
      <c r="A33" s="20">
        <v>30</v>
      </c>
      <c r="B33" s="31"/>
      <c r="C33" s="37"/>
      <c r="D33" s="33"/>
      <c r="E33" s="24" t="s">
        <v>69</v>
      </c>
      <c r="F33" s="25">
        <v>63.9666666666667</v>
      </c>
      <c r="G33" s="26">
        <f t="shared" si="0"/>
        <v>31.98333333333335</v>
      </c>
      <c r="H33" s="27">
        <v>0</v>
      </c>
      <c r="I33" s="26">
        <f t="shared" si="1"/>
        <v>0</v>
      </c>
      <c r="J33" s="24"/>
      <c r="K33" s="24"/>
      <c r="L33" s="26">
        <f t="shared" si="2"/>
        <v>31.98333333333335</v>
      </c>
      <c r="M33" s="24" t="s">
        <v>59</v>
      </c>
      <c r="N33" s="49"/>
      <c r="O33" s="52"/>
      <c r="P33" s="51"/>
    </row>
    <row r="34" spans="1:16" s="1" customFormat="1" ht="25.5" customHeight="1">
      <c r="A34" s="20">
        <v>31</v>
      </c>
      <c r="B34" s="21" t="s">
        <v>70</v>
      </c>
      <c r="C34" s="22" t="s">
        <v>71</v>
      </c>
      <c r="D34" s="23" t="s">
        <v>72</v>
      </c>
      <c r="E34" s="24" t="s">
        <v>73</v>
      </c>
      <c r="F34" s="39">
        <v>63.3666666666667</v>
      </c>
      <c r="G34" s="26">
        <f t="shared" si="0"/>
        <v>31.68333333333335</v>
      </c>
      <c r="H34" s="27">
        <v>91.8</v>
      </c>
      <c r="I34" s="26">
        <f t="shared" si="1"/>
        <v>45.9</v>
      </c>
      <c r="J34" s="24"/>
      <c r="K34" s="24"/>
      <c r="L34" s="26">
        <f t="shared" si="2"/>
        <v>77.58333333333334</v>
      </c>
      <c r="M34" s="24" t="s">
        <v>21</v>
      </c>
      <c r="N34" s="49"/>
      <c r="O34" s="52"/>
      <c r="P34" s="51"/>
    </row>
    <row r="35" spans="1:16" s="1" customFormat="1" ht="25.5" customHeight="1">
      <c r="A35" s="20">
        <v>32</v>
      </c>
      <c r="B35" s="28"/>
      <c r="C35" s="29"/>
      <c r="D35" s="30"/>
      <c r="E35" s="24" t="s">
        <v>74</v>
      </c>
      <c r="F35" s="39">
        <v>59.47</v>
      </c>
      <c r="G35" s="26">
        <f t="shared" si="0"/>
        <v>29.735</v>
      </c>
      <c r="H35" s="27">
        <v>86.2</v>
      </c>
      <c r="I35" s="26">
        <f t="shared" si="1"/>
        <v>43.1</v>
      </c>
      <c r="J35" s="24"/>
      <c r="K35" s="24"/>
      <c r="L35" s="26">
        <f t="shared" si="2"/>
        <v>72.83500000000001</v>
      </c>
      <c r="M35" s="24"/>
      <c r="N35" s="49"/>
      <c r="O35" s="52"/>
      <c r="P35" s="51"/>
    </row>
    <row r="36" spans="1:16" s="1" customFormat="1" ht="25.5" customHeight="1">
      <c r="A36" s="20">
        <v>33</v>
      </c>
      <c r="B36" s="31"/>
      <c r="C36" s="32"/>
      <c r="D36" s="33"/>
      <c r="E36" s="24" t="s">
        <v>75</v>
      </c>
      <c r="F36" s="39">
        <v>56.77</v>
      </c>
      <c r="G36" s="26">
        <f t="shared" si="0"/>
        <v>28.385</v>
      </c>
      <c r="H36" s="27">
        <v>81.2</v>
      </c>
      <c r="I36" s="26">
        <f t="shared" si="1"/>
        <v>40.6</v>
      </c>
      <c r="J36" s="24"/>
      <c r="K36" s="24"/>
      <c r="L36" s="26">
        <f t="shared" si="2"/>
        <v>68.985</v>
      </c>
      <c r="M36" s="24"/>
      <c r="N36" s="49"/>
      <c r="O36" s="52"/>
      <c r="P36" s="51"/>
    </row>
    <row r="37" spans="1:16" s="1" customFormat="1" ht="25.5" customHeight="1">
      <c r="A37" s="20">
        <v>34</v>
      </c>
      <c r="B37" s="21" t="s">
        <v>76</v>
      </c>
      <c r="C37" s="22" t="s">
        <v>77</v>
      </c>
      <c r="D37" s="21" t="s">
        <v>78</v>
      </c>
      <c r="E37" s="24" t="s">
        <v>79</v>
      </c>
      <c r="F37" s="40">
        <v>67.8666666666667</v>
      </c>
      <c r="G37" s="41">
        <f t="shared" si="0"/>
        <v>33.93333333333335</v>
      </c>
      <c r="H37" s="27">
        <v>87.8</v>
      </c>
      <c r="I37" s="26">
        <f t="shared" si="1"/>
        <v>43.9</v>
      </c>
      <c r="J37" s="24"/>
      <c r="K37" s="24"/>
      <c r="L37" s="54">
        <f aca="true" t="shared" si="3" ref="L37:L66">G37+I37</f>
        <v>77.83333333333334</v>
      </c>
      <c r="M37" s="24" t="s">
        <v>21</v>
      </c>
      <c r="N37" s="49"/>
      <c r="O37" s="50" t="s">
        <v>80</v>
      </c>
      <c r="P37" s="51">
        <v>82.42</v>
      </c>
    </row>
    <row r="38" spans="1:16" s="1" customFormat="1" ht="25.5" customHeight="1">
      <c r="A38" s="20">
        <v>35</v>
      </c>
      <c r="B38" s="28"/>
      <c r="C38" s="29"/>
      <c r="D38" s="28"/>
      <c r="E38" s="24" t="s">
        <v>81</v>
      </c>
      <c r="F38" s="40">
        <v>67.3</v>
      </c>
      <c r="G38" s="41">
        <f t="shared" si="0"/>
        <v>33.65</v>
      </c>
      <c r="H38" s="27">
        <v>83.2</v>
      </c>
      <c r="I38" s="26">
        <f t="shared" si="1"/>
        <v>41.6</v>
      </c>
      <c r="J38" s="24"/>
      <c r="K38" s="24"/>
      <c r="L38" s="54">
        <f t="shared" si="3"/>
        <v>75.25</v>
      </c>
      <c r="M38" s="24"/>
      <c r="N38" s="49"/>
      <c r="O38" s="52"/>
      <c r="P38" s="51"/>
    </row>
    <row r="39" spans="1:16" s="1" customFormat="1" ht="25.5" customHeight="1">
      <c r="A39" s="20">
        <v>36</v>
      </c>
      <c r="B39" s="28"/>
      <c r="C39" s="32"/>
      <c r="D39" s="31"/>
      <c r="E39" s="24" t="s">
        <v>82</v>
      </c>
      <c r="F39" s="40">
        <v>70.6333333333333</v>
      </c>
      <c r="G39" s="41">
        <f t="shared" si="0"/>
        <v>35.31666666666665</v>
      </c>
      <c r="H39" s="27">
        <v>75.8</v>
      </c>
      <c r="I39" s="26">
        <f t="shared" si="1"/>
        <v>37.9</v>
      </c>
      <c r="J39" s="24"/>
      <c r="K39" s="24"/>
      <c r="L39" s="54">
        <f t="shared" si="3"/>
        <v>73.21666666666664</v>
      </c>
      <c r="M39" s="24"/>
      <c r="N39" s="49"/>
      <c r="O39" s="52"/>
      <c r="P39" s="51"/>
    </row>
    <row r="40" spans="1:16" s="1" customFormat="1" ht="25.5" customHeight="1">
      <c r="A40" s="20">
        <v>37</v>
      </c>
      <c r="B40" s="28"/>
      <c r="C40" s="22" t="s">
        <v>83</v>
      </c>
      <c r="D40" s="21" t="s">
        <v>84</v>
      </c>
      <c r="E40" s="24" t="s">
        <v>85</v>
      </c>
      <c r="F40" s="40">
        <v>72.6666666666667</v>
      </c>
      <c r="G40" s="41">
        <f t="shared" si="0"/>
        <v>36.33333333333335</v>
      </c>
      <c r="H40" s="27">
        <v>84.4</v>
      </c>
      <c r="I40" s="26">
        <f t="shared" si="1"/>
        <v>42.2</v>
      </c>
      <c r="J40" s="24"/>
      <c r="K40" s="24"/>
      <c r="L40" s="54">
        <f t="shared" si="3"/>
        <v>78.53333333333336</v>
      </c>
      <c r="M40" s="24" t="s">
        <v>21</v>
      </c>
      <c r="N40" s="49" t="s">
        <v>50</v>
      </c>
      <c r="O40" s="52"/>
      <c r="P40" s="51"/>
    </row>
    <row r="41" spans="1:16" s="1" customFormat="1" ht="25.5" customHeight="1">
      <c r="A41" s="20">
        <v>38</v>
      </c>
      <c r="B41" s="28"/>
      <c r="C41" s="29"/>
      <c r="D41" s="28"/>
      <c r="E41" s="24" t="s">
        <v>86</v>
      </c>
      <c r="F41" s="40">
        <v>59.4333333333333</v>
      </c>
      <c r="G41" s="41">
        <f t="shared" si="0"/>
        <v>29.71666666666665</v>
      </c>
      <c r="H41" s="27">
        <v>85.4</v>
      </c>
      <c r="I41" s="26">
        <f t="shared" si="1"/>
        <v>42.7</v>
      </c>
      <c r="J41" s="24"/>
      <c r="K41" s="24"/>
      <c r="L41" s="54">
        <f t="shared" si="3"/>
        <v>72.41666666666666</v>
      </c>
      <c r="M41" s="24"/>
      <c r="N41" s="49"/>
      <c r="O41" s="52"/>
      <c r="P41" s="51"/>
    </row>
    <row r="42" spans="1:16" s="1" customFormat="1" ht="25.5" customHeight="1">
      <c r="A42" s="20">
        <v>39</v>
      </c>
      <c r="B42" s="28"/>
      <c r="C42" s="32"/>
      <c r="D42" s="31"/>
      <c r="E42" s="24" t="s">
        <v>87</v>
      </c>
      <c r="F42" s="40">
        <v>52.5</v>
      </c>
      <c r="G42" s="41">
        <f t="shared" si="0"/>
        <v>26.25</v>
      </c>
      <c r="H42" s="27">
        <v>0</v>
      </c>
      <c r="I42" s="26">
        <f t="shared" si="1"/>
        <v>0</v>
      </c>
      <c r="J42" s="24"/>
      <c r="K42" s="24"/>
      <c r="L42" s="54">
        <f t="shared" si="3"/>
        <v>26.25</v>
      </c>
      <c r="M42" s="24" t="s">
        <v>88</v>
      </c>
      <c r="N42" s="49"/>
      <c r="O42" s="52"/>
      <c r="P42" s="51"/>
    </row>
    <row r="43" spans="1:16" s="1" customFormat="1" ht="25.5" customHeight="1">
      <c r="A43" s="20">
        <v>40</v>
      </c>
      <c r="B43" s="28"/>
      <c r="C43" s="22" t="s">
        <v>89</v>
      </c>
      <c r="D43" s="21" t="s">
        <v>90</v>
      </c>
      <c r="E43" s="24" t="s">
        <v>91</v>
      </c>
      <c r="F43" s="40">
        <v>70.7</v>
      </c>
      <c r="G43" s="41">
        <f t="shared" si="0"/>
        <v>35.35</v>
      </c>
      <c r="H43" s="27">
        <v>89.8</v>
      </c>
      <c r="I43" s="26">
        <f t="shared" si="1"/>
        <v>44.9</v>
      </c>
      <c r="J43" s="24"/>
      <c r="K43" s="24"/>
      <c r="L43" s="54">
        <f t="shared" si="3"/>
        <v>80.25</v>
      </c>
      <c r="M43" s="24" t="s">
        <v>21</v>
      </c>
      <c r="N43" s="49"/>
      <c r="O43" s="52"/>
      <c r="P43" s="51"/>
    </row>
    <row r="44" spans="1:16" s="1" customFormat="1" ht="25.5" customHeight="1">
      <c r="A44" s="20">
        <v>41</v>
      </c>
      <c r="B44" s="28"/>
      <c r="C44" s="29"/>
      <c r="D44" s="28"/>
      <c r="E44" s="24" t="s">
        <v>92</v>
      </c>
      <c r="F44" s="40">
        <v>74.0666666666667</v>
      </c>
      <c r="G44" s="41">
        <f t="shared" si="0"/>
        <v>37.03333333333335</v>
      </c>
      <c r="H44" s="27">
        <v>75.4</v>
      </c>
      <c r="I44" s="26">
        <f t="shared" si="1"/>
        <v>37.7</v>
      </c>
      <c r="J44" s="24"/>
      <c r="K44" s="24"/>
      <c r="L44" s="54">
        <f t="shared" si="3"/>
        <v>74.73333333333335</v>
      </c>
      <c r="M44" s="24"/>
      <c r="N44" s="49"/>
      <c r="O44" s="52"/>
      <c r="P44" s="51"/>
    </row>
    <row r="45" spans="1:16" s="1" customFormat="1" ht="25.5" customHeight="1">
      <c r="A45" s="20">
        <v>42</v>
      </c>
      <c r="B45" s="28"/>
      <c r="C45" s="32"/>
      <c r="D45" s="31"/>
      <c r="E45" s="24" t="s">
        <v>93</v>
      </c>
      <c r="F45" s="40">
        <v>55.4666666666667</v>
      </c>
      <c r="G45" s="41">
        <f t="shared" si="0"/>
        <v>27.73333333333335</v>
      </c>
      <c r="H45" s="27">
        <v>71.2</v>
      </c>
      <c r="I45" s="26">
        <f t="shared" si="1"/>
        <v>35.6</v>
      </c>
      <c r="J45" s="24"/>
      <c r="K45" s="24"/>
      <c r="L45" s="54">
        <f t="shared" si="3"/>
        <v>63.33333333333335</v>
      </c>
      <c r="M45" s="24"/>
      <c r="N45" s="49"/>
      <c r="O45" s="52"/>
      <c r="P45" s="51"/>
    </row>
    <row r="46" spans="1:16" s="1" customFormat="1" ht="25.5" customHeight="1">
      <c r="A46" s="20">
        <v>43</v>
      </c>
      <c r="B46" s="28"/>
      <c r="C46" s="22" t="s">
        <v>94</v>
      </c>
      <c r="D46" s="21" t="s">
        <v>95</v>
      </c>
      <c r="E46" s="24" t="s">
        <v>96</v>
      </c>
      <c r="F46" s="40">
        <v>66.7</v>
      </c>
      <c r="G46" s="41">
        <f t="shared" si="0"/>
        <v>33.35</v>
      </c>
      <c r="H46" s="27">
        <v>86.6</v>
      </c>
      <c r="I46" s="26">
        <f t="shared" si="1"/>
        <v>43.3</v>
      </c>
      <c r="J46" s="24"/>
      <c r="K46" s="24"/>
      <c r="L46" s="54">
        <f t="shared" si="3"/>
        <v>76.65</v>
      </c>
      <c r="M46" s="24" t="s">
        <v>21</v>
      </c>
      <c r="N46" s="49"/>
      <c r="O46" s="52"/>
      <c r="P46" s="51"/>
    </row>
    <row r="47" spans="1:16" s="1" customFormat="1" ht="25.5" customHeight="1">
      <c r="A47" s="20">
        <v>44</v>
      </c>
      <c r="B47" s="28"/>
      <c r="C47" s="29"/>
      <c r="D47" s="28"/>
      <c r="E47" s="24" t="s">
        <v>97</v>
      </c>
      <c r="F47" s="40">
        <v>64.8</v>
      </c>
      <c r="G47" s="41">
        <f t="shared" si="0"/>
        <v>32.4</v>
      </c>
      <c r="H47" s="27">
        <v>85.4</v>
      </c>
      <c r="I47" s="26">
        <f t="shared" si="1"/>
        <v>42.7</v>
      </c>
      <c r="J47" s="24"/>
      <c r="K47" s="24"/>
      <c r="L47" s="54">
        <f t="shared" si="3"/>
        <v>75.1</v>
      </c>
      <c r="M47" s="24"/>
      <c r="N47" s="49"/>
      <c r="O47" s="52"/>
      <c r="P47" s="51"/>
    </row>
    <row r="48" spans="1:16" s="1" customFormat="1" ht="25.5" customHeight="1">
      <c r="A48" s="20">
        <v>45</v>
      </c>
      <c r="B48" s="28"/>
      <c r="C48" s="32"/>
      <c r="D48" s="31"/>
      <c r="E48" s="24" t="s">
        <v>98</v>
      </c>
      <c r="F48" s="40">
        <v>67.4</v>
      </c>
      <c r="G48" s="41">
        <f t="shared" si="0"/>
        <v>33.7</v>
      </c>
      <c r="H48" s="27">
        <v>78.4</v>
      </c>
      <c r="I48" s="26">
        <f t="shared" si="1"/>
        <v>39.2</v>
      </c>
      <c r="J48" s="24"/>
      <c r="K48" s="24"/>
      <c r="L48" s="54">
        <f t="shared" si="3"/>
        <v>72.9</v>
      </c>
      <c r="M48" s="24"/>
      <c r="N48" s="49"/>
      <c r="O48" s="52"/>
      <c r="P48" s="51"/>
    </row>
    <row r="49" spans="1:16" s="1" customFormat="1" ht="25.5" customHeight="1">
      <c r="A49" s="20">
        <v>46</v>
      </c>
      <c r="B49" s="28"/>
      <c r="C49" s="22" t="s">
        <v>99</v>
      </c>
      <c r="D49" s="21" t="s">
        <v>100</v>
      </c>
      <c r="E49" s="24" t="s">
        <v>101</v>
      </c>
      <c r="F49" s="40">
        <v>69.3666666666667</v>
      </c>
      <c r="G49" s="41">
        <f t="shared" si="0"/>
        <v>34.68333333333335</v>
      </c>
      <c r="H49" s="27">
        <v>86.2</v>
      </c>
      <c r="I49" s="26">
        <f t="shared" si="1"/>
        <v>43.1</v>
      </c>
      <c r="J49" s="24"/>
      <c r="K49" s="24"/>
      <c r="L49" s="54">
        <f t="shared" si="3"/>
        <v>77.78333333333336</v>
      </c>
      <c r="M49" s="24" t="s">
        <v>21</v>
      </c>
      <c r="N49" s="49"/>
      <c r="O49" s="52"/>
      <c r="P49" s="51"/>
    </row>
    <row r="50" spans="1:16" s="1" customFormat="1" ht="25.5" customHeight="1">
      <c r="A50" s="20">
        <v>47</v>
      </c>
      <c r="B50" s="28"/>
      <c r="C50" s="29"/>
      <c r="D50" s="28"/>
      <c r="E50" s="24" t="s">
        <v>102</v>
      </c>
      <c r="F50" s="40">
        <v>63.9333333333333</v>
      </c>
      <c r="G50" s="41">
        <f t="shared" si="0"/>
        <v>31.96666666666665</v>
      </c>
      <c r="H50" s="27">
        <v>79</v>
      </c>
      <c r="I50" s="26">
        <f t="shared" si="1"/>
        <v>39.5</v>
      </c>
      <c r="J50" s="24"/>
      <c r="K50" s="24"/>
      <c r="L50" s="54">
        <f t="shared" si="3"/>
        <v>71.46666666666665</v>
      </c>
      <c r="M50" s="24"/>
      <c r="N50" s="49"/>
      <c r="O50" s="52"/>
      <c r="P50" s="51"/>
    </row>
    <row r="51" spans="1:16" s="1" customFormat="1" ht="25.5" customHeight="1">
      <c r="A51" s="20">
        <v>48</v>
      </c>
      <c r="B51" s="28"/>
      <c r="C51" s="32"/>
      <c r="D51" s="31"/>
      <c r="E51" s="24" t="s">
        <v>103</v>
      </c>
      <c r="F51" s="40">
        <v>59.3666666666667</v>
      </c>
      <c r="G51" s="41">
        <f t="shared" si="0"/>
        <v>29.68333333333335</v>
      </c>
      <c r="H51" s="27">
        <v>74.6</v>
      </c>
      <c r="I51" s="26">
        <f t="shared" si="1"/>
        <v>37.3</v>
      </c>
      <c r="J51" s="24"/>
      <c r="K51" s="24"/>
      <c r="L51" s="54">
        <f t="shared" si="3"/>
        <v>66.98333333333335</v>
      </c>
      <c r="M51" s="24"/>
      <c r="N51" s="49"/>
      <c r="O51" s="52"/>
      <c r="P51" s="51"/>
    </row>
    <row r="52" spans="1:16" s="1" customFormat="1" ht="25.5" customHeight="1">
      <c r="A52" s="20">
        <v>49</v>
      </c>
      <c r="B52" s="28"/>
      <c r="C52" s="22" t="s">
        <v>104</v>
      </c>
      <c r="D52" s="21" t="s">
        <v>105</v>
      </c>
      <c r="E52" s="24" t="s">
        <v>106</v>
      </c>
      <c r="F52" s="40">
        <v>67.1</v>
      </c>
      <c r="G52" s="41">
        <f t="shared" si="0"/>
        <v>33.55</v>
      </c>
      <c r="H52" s="27">
        <v>87.4</v>
      </c>
      <c r="I52" s="26">
        <f t="shared" si="1"/>
        <v>43.7</v>
      </c>
      <c r="J52" s="24"/>
      <c r="K52" s="24"/>
      <c r="L52" s="54">
        <f t="shared" si="3"/>
        <v>77.25</v>
      </c>
      <c r="M52" s="24" t="s">
        <v>21</v>
      </c>
      <c r="N52" s="49"/>
      <c r="O52" s="52"/>
      <c r="P52" s="51"/>
    </row>
    <row r="53" spans="1:16" s="1" customFormat="1" ht="25.5" customHeight="1">
      <c r="A53" s="20">
        <v>50</v>
      </c>
      <c r="B53" s="28"/>
      <c r="C53" s="29"/>
      <c r="D53" s="28"/>
      <c r="E53" s="24" t="s">
        <v>107</v>
      </c>
      <c r="F53" s="40">
        <v>69.1666666666667</v>
      </c>
      <c r="G53" s="41">
        <f t="shared" si="0"/>
        <v>34.58333333333335</v>
      </c>
      <c r="H53" s="27">
        <v>77.2</v>
      </c>
      <c r="I53" s="26">
        <f t="shared" si="1"/>
        <v>38.6</v>
      </c>
      <c r="J53" s="24"/>
      <c r="K53" s="24"/>
      <c r="L53" s="54">
        <f t="shared" si="3"/>
        <v>73.18333333333335</v>
      </c>
      <c r="M53" s="24"/>
      <c r="N53" s="49"/>
      <c r="O53" s="52"/>
      <c r="P53" s="51"/>
    </row>
    <row r="54" spans="1:16" s="1" customFormat="1" ht="25.5" customHeight="1">
      <c r="A54" s="20">
        <v>51</v>
      </c>
      <c r="B54" s="28"/>
      <c r="C54" s="32"/>
      <c r="D54" s="31"/>
      <c r="E54" s="24" t="s">
        <v>108</v>
      </c>
      <c r="F54" s="40">
        <v>63.1333333333333</v>
      </c>
      <c r="G54" s="41">
        <f t="shared" si="0"/>
        <v>31.56666666666665</v>
      </c>
      <c r="H54" s="27">
        <v>82</v>
      </c>
      <c r="I54" s="26">
        <f t="shared" si="1"/>
        <v>41</v>
      </c>
      <c r="J54" s="24"/>
      <c r="K54" s="24"/>
      <c r="L54" s="54">
        <f t="shared" si="3"/>
        <v>72.56666666666665</v>
      </c>
      <c r="M54" s="24"/>
      <c r="N54" s="49"/>
      <c r="O54" s="52"/>
      <c r="P54" s="51"/>
    </row>
    <row r="55" spans="1:16" s="1" customFormat="1" ht="25.5" customHeight="1">
      <c r="A55" s="20">
        <v>52</v>
      </c>
      <c r="B55" s="28"/>
      <c r="C55" s="22" t="s">
        <v>109</v>
      </c>
      <c r="D55" s="21" t="s">
        <v>110</v>
      </c>
      <c r="E55" s="24" t="s">
        <v>111</v>
      </c>
      <c r="F55" s="40">
        <v>70.5666666666667</v>
      </c>
      <c r="G55" s="41">
        <f t="shared" si="0"/>
        <v>35.28333333333335</v>
      </c>
      <c r="H55" s="27">
        <v>90</v>
      </c>
      <c r="I55" s="26">
        <f t="shared" si="1"/>
        <v>45</v>
      </c>
      <c r="J55" s="24"/>
      <c r="K55" s="24"/>
      <c r="L55" s="54">
        <f t="shared" si="3"/>
        <v>80.28333333333336</v>
      </c>
      <c r="M55" s="24" t="s">
        <v>21</v>
      </c>
      <c r="N55" s="49"/>
      <c r="O55" s="52"/>
      <c r="P55" s="51"/>
    </row>
    <row r="56" spans="1:16" s="1" customFormat="1" ht="25.5" customHeight="1">
      <c r="A56" s="20">
        <v>53</v>
      </c>
      <c r="B56" s="28"/>
      <c r="C56" s="29"/>
      <c r="D56" s="28"/>
      <c r="E56" s="24" t="s">
        <v>112</v>
      </c>
      <c r="F56" s="40">
        <v>72.8333333333333</v>
      </c>
      <c r="G56" s="41">
        <f t="shared" si="0"/>
        <v>36.41666666666665</v>
      </c>
      <c r="H56" s="27">
        <v>81.6</v>
      </c>
      <c r="I56" s="26">
        <f t="shared" si="1"/>
        <v>40.8</v>
      </c>
      <c r="J56" s="24"/>
      <c r="K56" s="24"/>
      <c r="L56" s="54">
        <f t="shared" si="3"/>
        <v>77.21666666666664</v>
      </c>
      <c r="M56" s="24"/>
      <c r="N56" s="49"/>
      <c r="O56" s="52"/>
      <c r="P56" s="51"/>
    </row>
    <row r="57" spans="1:16" s="1" customFormat="1" ht="25.5" customHeight="1">
      <c r="A57" s="20">
        <v>54</v>
      </c>
      <c r="B57" s="28"/>
      <c r="C57" s="32"/>
      <c r="D57" s="31"/>
      <c r="E57" s="24" t="s">
        <v>113</v>
      </c>
      <c r="F57" s="40">
        <v>71.7333333333333</v>
      </c>
      <c r="G57" s="41">
        <f t="shared" si="0"/>
        <v>35.86666666666665</v>
      </c>
      <c r="H57" s="27">
        <v>77.6</v>
      </c>
      <c r="I57" s="26">
        <f t="shared" si="1"/>
        <v>38.8</v>
      </c>
      <c r="J57" s="24"/>
      <c r="K57" s="24"/>
      <c r="L57" s="54">
        <f t="shared" si="3"/>
        <v>74.66666666666666</v>
      </c>
      <c r="M57" s="24"/>
      <c r="N57" s="49"/>
      <c r="O57" s="52"/>
      <c r="P57" s="51"/>
    </row>
    <row r="58" spans="1:16" s="1" customFormat="1" ht="25.5" customHeight="1">
      <c r="A58" s="20">
        <v>55</v>
      </c>
      <c r="B58" s="28"/>
      <c r="C58" s="22" t="s">
        <v>114</v>
      </c>
      <c r="D58" s="21" t="s">
        <v>115</v>
      </c>
      <c r="E58" s="24" t="s">
        <v>116</v>
      </c>
      <c r="F58" s="40">
        <v>68.1666666666667</v>
      </c>
      <c r="G58" s="41">
        <f t="shared" si="0"/>
        <v>34.08333333333335</v>
      </c>
      <c r="H58" s="27">
        <v>86.6</v>
      </c>
      <c r="I58" s="26">
        <f t="shared" si="1"/>
        <v>43.3</v>
      </c>
      <c r="J58" s="24"/>
      <c r="K58" s="24"/>
      <c r="L58" s="54">
        <f t="shared" si="3"/>
        <v>77.38333333333335</v>
      </c>
      <c r="M58" s="24" t="s">
        <v>21</v>
      </c>
      <c r="N58" s="49" t="s">
        <v>50</v>
      </c>
      <c r="O58" s="52"/>
      <c r="P58" s="51"/>
    </row>
    <row r="59" spans="1:16" s="1" customFormat="1" ht="25.5" customHeight="1">
      <c r="A59" s="20">
        <v>56</v>
      </c>
      <c r="B59" s="28"/>
      <c r="C59" s="29"/>
      <c r="D59" s="28"/>
      <c r="E59" s="24" t="s">
        <v>117</v>
      </c>
      <c r="F59" s="40">
        <v>69.4666666666667</v>
      </c>
      <c r="G59" s="41">
        <f t="shared" si="0"/>
        <v>34.73333333333335</v>
      </c>
      <c r="H59" s="27">
        <v>76.2</v>
      </c>
      <c r="I59" s="26">
        <f t="shared" si="1"/>
        <v>38.1</v>
      </c>
      <c r="J59" s="24"/>
      <c r="K59" s="24"/>
      <c r="L59" s="54">
        <f t="shared" si="3"/>
        <v>72.83333333333334</v>
      </c>
      <c r="M59" s="24"/>
      <c r="N59" s="49"/>
      <c r="O59" s="52"/>
      <c r="P59" s="51"/>
    </row>
    <row r="60" spans="1:16" s="1" customFormat="1" ht="25.5" customHeight="1">
      <c r="A60" s="20">
        <v>57</v>
      </c>
      <c r="B60" s="28"/>
      <c r="C60" s="32"/>
      <c r="D60" s="31"/>
      <c r="E60" s="24" t="s">
        <v>118</v>
      </c>
      <c r="F60" s="40">
        <v>72.7666666666667</v>
      </c>
      <c r="G60" s="41">
        <f t="shared" si="0"/>
        <v>36.38333333333335</v>
      </c>
      <c r="H60" s="27">
        <v>0</v>
      </c>
      <c r="I60" s="26">
        <f t="shared" si="1"/>
        <v>0</v>
      </c>
      <c r="J60" s="24"/>
      <c r="K60" s="24"/>
      <c r="L60" s="54">
        <f t="shared" si="3"/>
        <v>36.38333333333335</v>
      </c>
      <c r="M60" s="24" t="s">
        <v>88</v>
      </c>
      <c r="N60" s="49"/>
      <c r="O60" s="52"/>
      <c r="P60" s="51"/>
    </row>
    <row r="61" spans="1:16" s="1" customFormat="1" ht="25.5" customHeight="1">
      <c r="A61" s="20">
        <v>58</v>
      </c>
      <c r="B61" s="28"/>
      <c r="C61" s="22" t="s">
        <v>119</v>
      </c>
      <c r="D61" s="21" t="s">
        <v>115</v>
      </c>
      <c r="E61" s="24" t="s">
        <v>120</v>
      </c>
      <c r="F61" s="40">
        <v>73.2666666666667</v>
      </c>
      <c r="G61" s="41">
        <f t="shared" si="0"/>
        <v>36.63333333333335</v>
      </c>
      <c r="H61" s="27">
        <v>86.2</v>
      </c>
      <c r="I61" s="26">
        <f t="shared" si="1"/>
        <v>43.1</v>
      </c>
      <c r="J61" s="24"/>
      <c r="K61" s="24"/>
      <c r="L61" s="54">
        <f t="shared" si="3"/>
        <v>79.73333333333335</v>
      </c>
      <c r="M61" s="24" t="s">
        <v>21</v>
      </c>
      <c r="N61" s="49" t="s">
        <v>50</v>
      </c>
      <c r="O61" s="52"/>
      <c r="P61" s="51"/>
    </row>
    <row r="62" spans="1:16" s="1" customFormat="1" ht="25.5" customHeight="1">
      <c r="A62" s="20">
        <v>59</v>
      </c>
      <c r="B62" s="28"/>
      <c r="C62" s="29"/>
      <c r="D62" s="28"/>
      <c r="E62" s="24" t="s">
        <v>121</v>
      </c>
      <c r="F62" s="40">
        <v>73.0666666666667</v>
      </c>
      <c r="G62" s="41">
        <f t="shared" si="0"/>
        <v>36.53333333333335</v>
      </c>
      <c r="H62" s="27">
        <v>78.2</v>
      </c>
      <c r="I62" s="26">
        <f t="shared" si="1"/>
        <v>39.1</v>
      </c>
      <c r="J62" s="24"/>
      <c r="K62" s="24"/>
      <c r="L62" s="54">
        <f t="shared" si="3"/>
        <v>75.63333333333335</v>
      </c>
      <c r="M62" s="24"/>
      <c r="N62" s="49"/>
      <c r="O62" s="52"/>
      <c r="P62" s="51"/>
    </row>
    <row r="63" spans="1:16" s="1" customFormat="1" ht="25.5" customHeight="1">
      <c r="A63" s="20">
        <v>60</v>
      </c>
      <c r="B63" s="31"/>
      <c r="C63" s="32"/>
      <c r="D63" s="31"/>
      <c r="E63" s="24" t="s">
        <v>122</v>
      </c>
      <c r="F63" s="40">
        <v>74</v>
      </c>
      <c r="G63" s="41">
        <f t="shared" si="0"/>
        <v>37</v>
      </c>
      <c r="H63" s="27">
        <v>0</v>
      </c>
      <c r="I63" s="26">
        <f t="shared" si="1"/>
        <v>0</v>
      </c>
      <c r="J63" s="24"/>
      <c r="K63" s="24"/>
      <c r="L63" s="54">
        <f t="shared" si="3"/>
        <v>37</v>
      </c>
      <c r="M63" s="24" t="s">
        <v>88</v>
      </c>
      <c r="N63" s="49"/>
      <c r="O63" s="52"/>
      <c r="P63" s="51"/>
    </row>
    <row r="64" spans="1:16" s="1" customFormat="1" ht="25.5" customHeight="1">
      <c r="A64" s="20">
        <v>61</v>
      </c>
      <c r="B64" s="21" t="s">
        <v>123</v>
      </c>
      <c r="C64" s="22" t="s">
        <v>124</v>
      </c>
      <c r="D64" s="21" t="s">
        <v>125</v>
      </c>
      <c r="E64" s="24" t="s">
        <v>126</v>
      </c>
      <c r="F64" s="40">
        <v>52.3333333333333</v>
      </c>
      <c r="G64" s="41">
        <f t="shared" si="0"/>
        <v>26.16666666666665</v>
      </c>
      <c r="H64" s="24">
        <v>86</v>
      </c>
      <c r="I64" s="26">
        <f t="shared" si="1"/>
        <v>43</v>
      </c>
      <c r="J64" s="24"/>
      <c r="K64" s="24"/>
      <c r="L64" s="54">
        <f t="shared" si="3"/>
        <v>69.16666666666666</v>
      </c>
      <c r="M64" s="24" t="s">
        <v>21</v>
      </c>
      <c r="N64" s="55" t="s">
        <v>50</v>
      </c>
      <c r="O64" s="52"/>
      <c r="P64" s="51"/>
    </row>
    <row r="65" spans="1:16" s="1" customFormat="1" ht="25.5" customHeight="1">
      <c r="A65" s="20">
        <v>62</v>
      </c>
      <c r="B65" s="28"/>
      <c r="C65" s="29"/>
      <c r="D65" s="28"/>
      <c r="E65" s="24" t="s">
        <v>127</v>
      </c>
      <c r="F65" s="40">
        <v>49.2666666666667</v>
      </c>
      <c r="G65" s="41">
        <f t="shared" si="0"/>
        <v>24.63333333333335</v>
      </c>
      <c r="H65" s="24">
        <v>89</v>
      </c>
      <c r="I65" s="26">
        <f t="shared" si="1"/>
        <v>44.5</v>
      </c>
      <c r="J65" s="24"/>
      <c r="K65" s="24"/>
      <c r="L65" s="54">
        <f>I65+G65</f>
        <v>69.13333333333335</v>
      </c>
      <c r="M65" s="24" t="s">
        <v>21</v>
      </c>
      <c r="N65" s="55"/>
      <c r="O65" s="52"/>
      <c r="P65" s="51"/>
    </row>
    <row r="66" spans="1:16" s="1" customFormat="1" ht="25.5" customHeight="1">
      <c r="A66" s="20">
        <v>63</v>
      </c>
      <c r="B66" s="28"/>
      <c r="C66" s="29"/>
      <c r="D66" s="28"/>
      <c r="E66" s="24" t="s">
        <v>128</v>
      </c>
      <c r="F66" s="40">
        <v>59.4</v>
      </c>
      <c r="G66" s="41">
        <f t="shared" si="0"/>
        <v>29.7</v>
      </c>
      <c r="H66" s="24">
        <v>82.4</v>
      </c>
      <c r="I66" s="26">
        <f t="shared" si="1"/>
        <v>41.2</v>
      </c>
      <c r="J66" s="24"/>
      <c r="K66" s="24"/>
      <c r="L66" s="54">
        <f>G66+I66</f>
        <v>70.9</v>
      </c>
      <c r="M66" s="63" t="s">
        <v>129</v>
      </c>
      <c r="N66" s="55"/>
      <c r="O66" s="52"/>
      <c r="P66" s="51"/>
    </row>
    <row r="67" spans="1:16" s="1" customFormat="1" ht="30" customHeight="1">
      <c r="A67" s="20">
        <v>64</v>
      </c>
      <c r="B67" s="28"/>
      <c r="C67" s="32"/>
      <c r="D67" s="56"/>
      <c r="E67" s="24" t="s">
        <v>130</v>
      </c>
      <c r="F67" s="40">
        <v>62.6</v>
      </c>
      <c r="G67" s="41">
        <f t="shared" si="0"/>
        <v>31.3</v>
      </c>
      <c r="H67" s="24">
        <v>77.4</v>
      </c>
      <c r="I67" s="26">
        <f t="shared" si="1"/>
        <v>38.7</v>
      </c>
      <c r="J67" s="24"/>
      <c r="K67" s="24"/>
      <c r="L67" s="54">
        <f>G67+I67</f>
        <v>70</v>
      </c>
      <c r="M67" s="63" t="s">
        <v>129</v>
      </c>
      <c r="N67" s="55"/>
      <c r="O67" s="52"/>
      <c r="P67" s="51"/>
    </row>
    <row r="68" spans="1:16" s="1" customFormat="1" ht="25.5" customHeight="1">
      <c r="A68" s="20">
        <v>65</v>
      </c>
      <c r="B68" s="28"/>
      <c r="C68" s="22" t="s">
        <v>131</v>
      </c>
      <c r="D68" s="21" t="s">
        <v>132</v>
      </c>
      <c r="E68" s="24" t="s">
        <v>133</v>
      </c>
      <c r="F68" s="40">
        <v>72.8666666666667</v>
      </c>
      <c r="G68" s="41">
        <f aca="true" t="shared" si="4" ref="G68:G131">F68*50%</f>
        <v>36.43333333333335</v>
      </c>
      <c r="H68" s="27">
        <v>89.6</v>
      </c>
      <c r="I68" s="26">
        <f aca="true" t="shared" si="5" ref="I68:I131">H68*50%</f>
        <v>44.8</v>
      </c>
      <c r="J68" s="24"/>
      <c r="K68" s="24"/>
      <c r="L68" s="54">
        <f aca="true" t="shared" si="6" ref="L67:L105">I68+G68</f>
        <v>81.23333333333335</v>
      </c>
      <c r="M68" s="24" t="s">
        <v>21</v>
      </c>
      <c r="N68" s="49"/>
      <c r="O68" s="52"/>
      <c r="P68" s="51"/>
    </row>
    <row r="69" spans="1:16" s="1" customFormat="1" ht="25.5" customHeight="1">
      <c r="A69" s="20">
        <v>66</v>
      </c>
      <c r="B69" s="28"/>
      <c r="C69" s="29"/>
      <c r="D69" s="28"/>
      <c r="E69" s="24" t="s">
        <v>134</v>
      </c>
      <c r="F69" s="40">
        <v>72.5</v>
      </c>
      <c r="G69" s="41">
        <f t="shared" si="4"/>
        <v>36.25</v>
      </c>
      <c r="H69" s="27">
        <v>84.4</v>
      </c>
      <c r="I69" s="26">
        <f t="shared" si="5"/>
        <v>42.2</v>
      </c>
      <c r="J69" s="24"/>
      <c r="K69" s="24"/>
      <c r="L69" s="54">
        <f t="shared" si="6"/>
        <v>78.45</v>
      </c>
      <c r="M69" s="24"/>
      <c r="N69" s="49"/>
      <c r="O69" s="52"/>
      <c r="P69" s="51"/>
    </row>
    <row r="70" spans="1:16" s="1" customFormat="1" ht="25.5" customHeight="1">
      <c r="A70" s="20">
        <v>67</v>
      </c>
      <c r="B70" s="31"/>
      <c r="C70" s="32"/>
      <c r="D70" s="31"/>
      <c r="E70" s="24" t="s">
        <v>135</v>
      </c>
      <c r="F70" s="40">
        <v>70.1333333333333</v>
      </c>
      <c r="G70" s="41">
        <f t="shared" si="4"/>
        <v>35.06666666666665</v>
      </c>
      <c r="H70" s="27">
        <v>80</v>
      </c>
      <c r="I70" s="26">
        <f t="shared" si="5"/>
        <v>40</v>
      </c>
      <c r="J70" s="24"/>
      <c r="K70" s="24"/>
      <c r="L70" s="54">
        <f t="shared" si="6"/>
        <v>75.06666666666665</v>
      </c>
      <c r="M70" s="24"/>
      <c r="N70" s="49"/>
      <c r="O70" s="64"/>
      <c r="P70" s="51"/>
    </row>
    <row r="71" spans="1:16" s="1" customFormat="1" ht="25.5" customHeight="1">
      <c r="A71" s="20">
        <v>68</v>
      </c>
      <c r="B71" s="57" t="s">
        <v>136</v>
      </c>
      <c r="C71" s="35" t="s">
        <v>137</v>
      </c>
      <c r="D71" s="21" t="s">
        <v>138</v>
      </c>
      <c r="E71" s="27" t="s">
        <v>139</v>
      </c>
      <c r="F71" s="58">
        <v>77.0666666666667</v>
      </c>
      <c r="G71" s="41">
        <f t="shared" si="4"/>
        <v>38.53333333333335</v>
      </c>
      <c r="H71" s="27">
        <v>90.8</v>
      </c>
      <c r="I71" s="26">
        <f t="shared" si="5"/>
        <v>45.4</v>
      </c>
      <c r="J71" s="24"/>
      <c r="K71" s="24"/>
      <c r="L71" s="54">
        <f t="shared" si="6"/>
        <v>83.93333333333335</v>
      </c>
      <c r="M71" s="24" t="s">
        <v>21</v>
      </c>
      <c r="N71" s="49"/>
      <c r="O71" s="50" t="s">
        <v>140</v>
      </c>
      <c r="P71" s="51">
        <v>88.47</v>
      </c>
    </row>
    <row r="72" spans="1:16" s="1" customFormat="1" ht="25.5" customHeight="1">
      <c r="A72" s="20">
        <v>69</v>
      </c>
      <c r="B72" s="59"/>
      <c r="C72" s="36"/>
      <c r="D72" s="28"/>
      <c r="E72" s="24" t="s">
        <v>141</v>
      </c>
      <c r="F72" s="40">
        <v>74.9333333333333</v>
      </c>
      <c r="G72" s="41">
        <f t="shared" si="4"/>
        <v>37.46666666666665</v>
      </c>
      <c r="H72" s="27">
        <v>89.8</v>
      </c>
      <c r="I72" s="26">
        <f t="shared" si="5"/>
        <v>44.9</v>
      </c>
      <c r="J72" s="24"/>
      <c r="K72" s="24"/>
      <c r="L72" s="54">
        <f t="shared" si="6"/>
        <v>82.36666666666665</v>
      </c>
      <c r="M72" s="24" t="s">
        <v>21</v>
      </c>
      <c r="N72" s="49"/>
      <c r="O72" s="52"/>
      <c r="P72" s="51"/>
    </row>
    <row r="73" spans="1:16" s="1" customFormat="1" ht="25.5" customHeight="1">
      <c r="A73" s="20">
        <v>70</v>
      </c>
      <c r="B73" s="59"/>
      <c r="C73" s="36"/>
      <c r="D73" s="28"/>
      <c r="E73" s="24" t="s">
        <v>142</v>
      </c>
      <c r="F73" s="40">
        <v>74.8</v>
      </c>
      <c r="G73" s="41">
        <f t="shared" si="4"/>
        <v>37.4</v>
      </c>
      <c r="H73" s="27">
        <v>87.2</v>
      </c>
      <c r="I73" s="26">
        <f t="shared" si="5"/>
        <v>43.6</v>
      </c>
      <c r="J73" s="24"/>
      <c r="K73" s="24"/>
      <c r="L73" s="54">
        <f t="shared" si="6"/>
        <v>81</v>
      </c>
      <c r="M73" s="24"/>
      <c r="N73" s="49"/>
      <c r="O73" s="52"/>
      <c r="P73" s="51"/>
    </row>
    <row r="74" spans="1:16" s="1" customFormat="1" ht="25.5" customHeight="1">
      <c r="A74" s="20">
        <v>71</v>
      </c>
      <c r="B74" s="59"/>
      <c r="C74" s="36"/>
      <c r="D74" s="28"/>
      <c r="E74" s="24" t="s">
        <v>143</v>
      </c>
      <c r="F74" s="40">
        <v>72.5666666666667</v>
      </c>
      <c r="G74" s="41">
        <f t="shared" si="4"/>
        <v>36.28333333333335</v>
      </c>
      <c r="H74" s="27">
        <v>86.6</v>
      </c>
      <c r="I74" s="26">
        <f t="shared" si="5"/>
        <v>43.3</v>
      </c>
      <c r="J74" s="24"/>
      <c r="K74" s="24"/>
      <c r="L74" s="54">
        <f t="shared" si="6"/>
        <v>79.58333333333334</v>
      </c>
      <c r="M74" s="24"/>
      <c r="N74" s="49"/>
      <c r="O74" s="52"/>
      <c r="P74" s="51"/>
    </row>
    <row r="75" spans="1:16" s="1" customFormat="1" ht="25.5" customHeight="1">
      <c r="A75" s="20">
        <v>72</v>
      </c>
      <c r="B75" s="59"/>
      <c r="C75" s="36"/>
      <c r="D75" s="28"/>
      <c r="E75" s="24" t="s">
        <v>144</v>
      </c>
      <c r="F75" s="40">
        <v>72.2333333333333</v>
      </c>
      <c r="G75" s="41">
        <f t="shared" si="4"/>
        <v>36.11666666666665</v>
      </c>
      <c r="H75" s="27">
        <v>84.9</v>
      </c>
      <c r="I75" s="26">
        <f t="shared" si="5"/>
        <v>42.45</v>
      </c>
      <c r="J75" s="24"/>
      <c r="K75" s="24"/>
      <c r="L75" s="54">
        <f t="shared" si="6"/>
        <v>78.56666666666666</v>
      </c>
      <c r="M75" s="24"/>
      <c r="N75" s="49"/>
      <c r="O75" s="52"/>
      <c r="P75" s="51"/>
    </row>
    <row r="76" spans="1:16" s="1" customFormat="1" ht="25.5" customHeight="1">
      <c r="A76" s="20">
        <v>73</v>
      </c>
      <c r="B76" s="59"/>
      <c r="C76" s="36"/>
      <c r="D76" s="28"/>
      <c r="E76" s="24" t="s">
        <v>145</v>
      </c>
      <c r="F76" s="40">
        <v>72.7666666666667</v>
      </c>
      <c r="G76" s="41">
        <f t="shared" si="4"/>
        <v>36.38333333333335</v>
      </c>
      <c r="H76" s="27">
        <v>82.5</v>
      </c>
      <c r="I76" s="26">
        <f t="shared" si="5"/>
        <v>41.25</v>
      </c>
      <c r="J76" s="24"/>
      <c r="K76" s="24"/>
      <c r="L76" s="54">
        <f t="shared" si="6"/>
        <v>77.63333333333335</v>
      </c>
      <c r="M76" s="24"/>
      <c r="N76" s="49"/>
      <c r="O76" s="52"/>
      <c r="P76" s="51"/>
    </row>
    <row r="77" spans="1:16" s="1" customFormat="1" ht="25.5" customHeight="1">
      <c r="A77" s="20">
        <v>74</v>
      </c>
      <c r="B77" s="59"/>
      <c r="C77" s="37"/>
      <c r="D77" s="31"/>
      <c r="E77" s="24" t="s">
        <v>146</v>
      </c>
      <c r="F77" s="40">
        <v>72.2333333333333</v>
      </c>
      <c r="G77" s="41">
        <f t="shared" si="4"/>
        <v>36.11666666666665</v>
      </c>
      <c r="H77" s="27">
        <v>81.6</v>
      </c>
      <c r="I77" s="26">
        <f t="shared" si="5"/>
        <v>40.8</v>
      </c>
      <c r="J77" s="24"/>
      <c r="K77" s="24"/>
      <c r="L77" s="54">
        <f t="shared" si="6"/>
        <v>76.91666666666666</v>
      </c>
      <c r="M77" s="24"/>
      <c r="N77" s="49"/>
      <c r="O77" s="52"/>
      <c r="P77" s="51"/>
    </row>
    <row r="78" spans="1:16" s="1" customFormat="1" ht="25.5" customHeight="1">
      <c r="A78" s="20">
        <v>75</v>
      </c>
      <c r="B78" s="59"/>
      <c r="C78" s="22" t="s">
        <v>147</v>
      </c>
      <c r="D78" s="21" t="s">
        <v>148</v>
      </c>
      <c r="E78" s="24" t="s">
        <v>149</v>
      </c>
      <c r="F78" s="40">
        <v>72.3666666666667</v>
      </c>
      <c r="G78" s="41">
        <f t="shared" si="4"/>
        <v>36.18333333333335</v>
      </c>
      <c r="H78" s="27">
        <v>89.2</v>
      </c>
      <c r="I78" s="26">
        <f t="shared" si="5"/>
        <v>44.6</v>
      </c>
      <c r="J78" s="24"/>
      <c r="K78" s="24"/>
      <c r="L78" s="54">
        <f t="shared" si="6"/>
        <v>80.78333333333336</v>
      </c>
      <c r="M78" s="24" t="s">
        <v>21</v>
      </c>
      <c r="N78" s="49" t="s">
        <v>50</v>
      </c>
      <c r="O78" s="52"/>
      <c r="P78" s="51"/>
    </row>
    <row r="79" spans="1:16" s="1" customFormat="1" ht="25.5" customHeight="1">
      <c r="A79" s="20">
        <v>76</v>
      </c>
      <c r="B79" s="59"/>
      <c r="C79" s="29"/>
      <c r="D79" s="28"/>
      <c r="E79" s="24" t="s">
        <v>150</v>
      </c>
      <c r="F79" s="40">
        <v>74.4</v>
      </c>
      <c r="G79" s="41">
        <f t="shared" si="4"/>
        <v>37.2</v>
      </c>
      <c r="H79" s="27">
        <v>83.4</v>
      </c>
      <c r="I79" s="26">
        <f t="shared" si="5"/>
        <v>41.7</v>
      </c>
      <c r="J79" s="24"/>
      <c r="K79" s="24"/>
      <c r="L79" s="54">
        <f t="shared" si="6"/>
        <v>78.9</v>
      </c>
      <c r="M79" s="24"/>
      <c r="N79" s="49"/>
      <c r="O79" s="52"/>
      <c r="P79" s="51"/>
    </row>
    <row r="80" spans="1:16" s="1" customFormat="1" ht="25.5" customHeight="1">
      <c r="A80" s="20">
        <v>77</v>
      </c>
      <c r="B80" s="59"/>
      <c r="C80" s="32"/>
      <c r="D80" s="31"/>
      <c r="E80" s="24" t="s">
        <v>151</v>
      </c>
      <c r="F80" s="40">
        <v>67.0333333333333</v>
      </c>
      <c r="G80" s="41">
        <f t="shared" si="4"/>
        <v>33.51666666666665</v>
      </c>
      <c r="H80" s="27">
        <v>0</v>
      </c>
      <c r="I80" s="26">
        <f t="shared" si="5"/>
        <v>0</v>
      </c>
      <c r="J80" s="24"/>
      <c r="K80" s="24"/>
      <c r="L80" s="54">
        <f t="shared" si="6"/>
        <v>33.51666666666665</v>
      </c>
      <c r="M80" s="24" t="s">
        <v>88</v>
      </c>
      <c r="N80" s="49"/>
      <c r="O80" s="52"/>
      <c r="P80" s="51"/>
    </row>
    <row r="81" spans="1:16" s="1" customFormat="1" ht="25.5" customHeight="1">
      <c r="A81" s="20">
        <v>78</v>
      </c>
      <c r="B81" s="59"/>
      <c r="C81" s="22" t="s">
        <v>152</v>
      </c>
      <c r="D81" s="21" t="s">
        <v>153</v>
      </c>
      <c r="E81" s="24" t="s">
        <v>154</v>
      </c>
      <c r="F81" s="40">
        <v>66.4333333333333</v>
      </c>
      <c r="G81" s="41">
        <f t="shared" si="4"/>
        <v>33.21666666666665</v>
      </c>
      <c r="H81" s="27">
        <v>90.5</v>
      </c>
      <c r="I81" s="26">
        <f t="shared" si="5"/>
        <v>45.25</v>
      </c>
      <c r="J81" s="24"/>
      <c r="K81" s="24"/>
      <c r="L81" s="54">
        <f t="shared" si="6"/>
        <v>78.46666666666664</v>
      </c>
      <c r="M81" s="24" t="s">
        <v>21</v>
      </c>
      <c r="N81" s="49"/>
      <c r="O81" s="52"/>
      <c r="P81" s="51"/>
    </row>
    <row r="82" spans="1:16" s="1" customFormat="1" ht="25.5" customHeight="1">
      <c r="A82" s="20">
        <v>79</v>
      </c>
      <c r="B82" s="59"/>
      <c r="C82" s="29"/>
      <c r="D82" s="28"/>
      <c r="E82" s="24" t="s">
        <v>155</v>
      </c>
      <c r="F82" s="40">
        <v>65.2333333333333</v>
      </c>
      <c r="G82" s="41">
        <f t="shared" si="4"/>
        <v>32.61666666666665</v>
      </c>
      <c r="H82" s="27">
        <v>89.6</v>
      </c>
      <c r="I82" s="26">
        <f t="shared" si="5"/>
        <v>44.8</v>
      </c>
      <c r="J82" s="24"/>
      <c r="K82" s="24"/>
      <c r="L82" s="54">
        <f t="shared" si="6"/>
        <v>77.41666666666666</v>
      </c>
      <c r="M82" s="24"/>
      <c r="N82" s="49"/>
      <c r="O82" s="52"/>
      <c r="P82" s="51"/>
    </row>
    <row r="83" spans="1:16" s="1" customFormat="1" ht="25.5" customHeight="1">
      <c r="A83" s="20">
        <v>80</v>
      </c>
      <c r="B83" s="59"/>
      <c r="C83" s="32"/>
      <c r="D83" s="31"/>
      <c r="E83" s="24" t="s">
        <v>156</v>
      </c>
      <c r="F83" s="40">
        <v>65.1333333333333</v>
      </c>
      <c r="G83" s="41">
        <f t="shared" si="4"/>
        <v>32.56666666666665</v>
      </c>
      <c r="H83" s="27">
        <v>89</v>
      </c>
      <c r="I83" s="26">
        <f t="shared" si="5"/>
        <v>44.5</v>
      </c>
      <c r="J83" s="24"/>
      <c r="K83" s="24"/>
      <c r="L83" s="54">
        <f t="shared" si="6"/>
        <v>77.06666666666665</v>
      </c>
      <c r="M83" s="24"/>
      <c r="N83" s="49"/>
      <c r="O83" s="52"/>
      <c r="P83" s="51"/>
    </row>
    <row r="84" spans="1:16" s="1" customFormat="1" ht="25.5" customHeight="1">
      <c r="A84" s="20">
        <v>81</v>
      </c>
      <c r="B84" s="59"/>
      <c r="C84" s="22" t="s">
        <v>157</v>
      </c>
      <c r="D84" s="21" t="s">
        <v>158</v>
      </c>
      <c r="E84" s="24" t="s">
        <v>159</v>
      </c>
      <c r="F84" s="40">
        <v>79.8333333333333</v>
      </c>
      <c r="G84" s="41">
        <f t="shared" si="4"/>
        <v>39.91666666666665</v>
      </c>
      <c r="H84" s="27">
        <v>88.8</v>
      </c>
      <c r="I84" s="26">
        <f t="shared" si="5"/>
        <v>44.4</v>
      </c>
      <c r="J84" s="24"/>
      <c r="K84" s="24"/>
      <c r="L84" s="54">
        <f t="shared" si="6"/>
        <v>84.31666666666665</v>
      </c>
      <c r="M84" s="24" t="s">
        <v>21</v>
      </c>
      <c r="N84" s="49"/>
      <c r="O84" s="52"/>
      <c r="P84" s="51"/>
    </row>
    <row r="85" spans="1:16" s="1" customFormat="1" ht="25.5" customHeight="1">
      <c r="A85" s="20">
        <v>82</v>
      </c>
      <c r="B85" s="59"/>
      <c r="C85" s="29"/>
      <c r="D85" s="28"/>
      <c r="E85" s="24" t="s">
        <v>160</v>
      </c>
      <c r="F85" s="40">
        <v>77.7666666666667</v>
      </c>
      <c r="G85" s="41">
        <f t="shared" si="4"/>
        <v>38.88333333333335</v>
      </c>
      <c r="H85" s="27">
        <v>90</v>
      </c>
      <c r="I85" s="26">
        <f t="shared" si="5"/>
        <v>45</v>
      </c>
      <c r="J85" s="24"/>
      <c r="K85" s="24"/>
      <c r="L85" s="54">
        <f t="shared" si="6"/>
        <v>83.88333333333335</v>
      </c>
      <c r="M85" s="24" t="s">
        <v>21</v>
      </c>
      <c r="N85" s="49"/>
      <c r="O85" s="52"/>
      <c r="P85" s="51"/>
    </row>
    <row r="86" spans="1:16" s="1" customFormat="1" ht="25.5" customHeight="1">
      <c r="A86" s="20">
        <v>83</v>
      </c>
      <c r="B86" s="59"/>
      <c r="C86" s="29"/>
      <c r="D86" s="28"/>
      <c r="E86" s="24" t="s">
        <v>161</v>
      </c>
      <c r="F86" s="40">
        <v>76.6</v>
      </c>
      <c r="G86" s="41">
        <f t="shared" si="4"/>
        <v>38.3</v>
      </c>
      <c r="H86" s="27">
        <v>90.8</v>
      </c>
      <c r="I86" s="26">
        <f t="shared" si="5"/>
        <v>45.4</v>
      </c>
      <c r="J86" s="24"/>
      <c r="K86" s="24"/>
      <c r="L86" s="54">
        <f t="shared" si="6"/>
        <v>83.69999999999999</v>
      </c>
      <c r="M86" s="24"/>
      <c r="N86" s="49"/>
      <c r="O86" s="52"/>
      <c r="P86" s="51"/>
    </row>
    <row r="87" spans="1:16" s="1" customFormat="1" ht="25.5" customHeight="1">
      <c r="A87" s="20">
        <v>84</v>
      </c>
      <c r="B87" s="59"/>
      <c r="C87" s="29"/>
      <c r="D87" s="28"/>
      <c r="E87" s="24" t="s">
        <v>162</v>
      </c>
      <c r="F87" s="40">
        <v>75.2666666666667</v>
      </c>
      <c r="G87" s="41">
        <f t="shared" si="4"/>
        <v>37.63333333333335</v>
      </c>
      <c r="H87" s="27">
        <v>90.8</v>
      </c>
      <c r="I87" s="26">
        <f t="shared" si="5"/>
        <v>45.4</v>
      </c>
      <c r="J87" s="24"/>
      <c r="K87" s="24"/>
      <c r="L87" s="54">
        <f t="shared" si="6"/>
        <v>83.03333333333335</v>
      </c>
      <c r="M87" s="24"/>
      <c r="N87" s="49"/>
      <c r="O87" s="52"/>
      <c r="P87" s="51"/>
    </row>
    <row r="88" spans="1:16" s="1" customFormat="1" ht="25.5" customHeight="1">
      <c r="A88" s="20">
        <v>85</v>
      </c>
      <c r="B88" s="59"/>
      <c r="C88" s="29"/>
      <c r="D88" s="28"/>
      <c r="E88" s="24" t="s">
        <v>163</v>
      </c>
      <c r="F88" s="40">
        <v>75.0666666666667</v>
      </c>
      <c r="G88" s="41">
        <f t="shared" si="4"/>
        <v>37.53333333333335</v>
      </c>
      <c r="H88" s="27">
        <v>90.6</v>
      </c>
      <c r="I88" s="26">
        <f t="shared" si="5"/>
        <v>45.3</v>
      </c>
      <c r="J88" s="24"/>
      <c r="K88" s="24"/>
      <c r="L88" s="54">
        <f t="shared" si="6"/>
        <v>82.83333333333334</v>
      </c>
      <c r="M88" s="24"/>
      <c r="N88" s="49"/>
      <c r="O88" s="52"/>
      <c r="P88" s="51"/>
    </row>
    <row r="89" spans="1:16" s="1" customFormat="1" ht="25.5" customHeight="1">
      <c r="A89" s="20">
        <v>86</v>
      </c>
      <c r="B89" s="59"/>
      <c r="C89" s="32"/>
      <c r="D89" s="31"/>
      <c r="E89" s="24" t="s">
        <v>164</v>
      </c>
      <c r="F89" s="40">
        <v>77.7</v>
      </c>
      <c r="G89" s="41">
        <f t="shared" si="4"/>
        <v>38.85</v>
      </c>
      <c r="H89" s="27">
        <v>87.4</v>
      </c>
      <c r="I89" s="26">
        <f t="shared" si="5"/>
        <v>43.7</v>
      </c>
      <c r="J89" s="24"/>
      <c r="K89" s="24"/>
      <c r="L89" s="54">
        <f t="shared" si="6"/>
        <v>82.55000000000001</v>
      </c>
      <c r="M89" s="24"/>
      <c r="N89" s="49"/>
      <c r="O89" s="52"/>
      <c r="P89" s="51"/>
    </row>
    <row r="90" spans="1:16" s="1" customFormat="1" ht="25.5" customHeight="1">
      <c r="A90" s="20">
        <v>87</v>
      </c>
      <c r="B90" s="59"/>
      <c r="C90" s="22" t="s">
        <v>165</v>
      </c>
      <c r="D90" s="21" t="s">
        <v>115</v>
      </c>
      <c r="E90" s="24" t="s">
        <v>166</v>
      </c>
      <c r="F90" s="40">
        <v>71.2333333333333</v>
      </c>
      <c r="G90" s="41">
        <f t="shared" si="4"/>
        <v>35.61666666666665</v>
      </c>
      <c r="H90" s="27">
        <v>91.4</v>
      </c>
      <c r="I90" s="26">
        <f t="shared" si="5"/>
        <v>45.7</v>
      </c>
      <c r="J90" s="24"/>
      <c r="K90" s="24"/>
      <c r="L90" s="54">
        <f t="shared" si="6"/>
        <v>81.31666666666666</v>
      </c>
      <c r="M90" s="24" t="s">
        <v>21</v>
      </c>
      <c r="N90" s="49"/>
      <c r="O90" s="52"/>
      <c r="P90" s="51"/>
    </row>
    <row r="91" spans="1:16" s="1" customFormat="1" ht="25.5" customHeight="1">
      <c r="A91" s="20">
        <v>88</v>
      </c>
      <c r="B91" s="59"/>
      <c r="C91" s="29"/>
      <c r="D91" s="28"/>
      <c r="E91" s="24" t="s">
        <v>167</v>
      </c>
      <c r="F91" s="40">
        <v>69.7</v>
      </c>
      <c r="G91" s="41">
        <f t="shared" si="4"/>
        <v>34.85</v>
      </c>
      <c r="H91" s="27">
        <v>91.6</v>
      </c>
      <c r="I91" s="26">
        <f t="shared" si="5"/>
        <v>45.8</v>
      </c>
      <c r="J91" s="24"/>
      <c r="K91" s="24"/>
      <c r="L91" s="54">
        <f t="shared" si="6"/>
        <v>80.65</v>
      </c>
      <c r="M91" s="24"/>
      <c r="N91" s="49"/>
      <c r="O91" s="52"/>
      <c r="P91" s="51"/>
    </row>
    <row r="92" spans="1:16" s="1" customFormat="1" ht="25.5" customHeight="1">
      <c r="A92" s="20">
        <v>89</v>
      </c>
      <c r="B92" s="59"/>
      <c r="C92" s="29"/>
      <c r="D92" s="28"/>
      <c r="E92" s="24" t="s">
        <v>168</v>
      </c>
      <c r="F92" s="40">
        <v>72.9</v>
      </c>
      <c r="G92" s="41">
        <f t="shared" si="4"/>
        <v>36.45</v>
      </c>
      <c r="H92" s="27">
        <v>86.2</v>
      </c>
      <c r="I92" s="26">
        <f t="shared" si="5"/>
        <v>43.1</v>
      </c>
      <c r="J92" s="24"/>
      <c r="K92" s="24"/>
      <c r="L92" s="54">
        <f t="shared" si="6"/>
        <v>79.55000000000001</v>
      </c>
      <c r="M92" s="24"/>
      <c r="N92" s="49"/>
      <c r="O92" s="52"/>
      <c r="P92" s="51"/>
    </row>
    <row r="93" spans="1:16" s="1" customFormat="1" ht="25.5" customHeight="1">
      <c r="A93" s="20">
        <v>90</v>
      </c>
      <c r="B93" s="60"/>
      <c r="C93" s="32"/>
      <c r="D93" s="56"/>
      <c r="E93" s="24" t="s">
        <v>169</v>
      </c>
      <c r="F93" s="40">
        <v>69.7</v>
      </c>
      <c r="G93" s="41">
        <f t="shared" si="4"/>
        <v>34.85</v>
      </c>
      <c r="H93" s="27">
        <v>89.3</v>
      </c>
      <c r="I93" s="26">
        <f t="shared" si="5"/>
        <v>44.65</v>
      </c>
      <c r="J93" s="24"/>
      <c r="K93" s="24"/>
      <c r="L93" s="54">
        <f t="shared" si="6"/>
        <v>79.5</v>
      </c>
      <c r="M93" s="24"/>
      <c r="N93" s="49"/>
      <c r="O93" s="52"/>
      <c r="P93" s="51"/>
    </row>
    <row r="94" spans="1:16" s="1" customFormat="1" ht="25.5" customHeight="1">
      <c r="A94" s="20">
        <v>91</v>
      </c>
      <c r="B94" s="21" t="s">
        <v>170</v>
      </c>
      <c r="C94" s="22" t="s">
        <v>171</v>
      </c>
      <c r="D94" s="21" t="s">
        <v>172</v>
      </c>
      <c r="E94" s="24" t="s">
        <v>173</v>
      </c>
      <c r="F94" s="40">
        <v>69.6</v>
      </c>
      <c r="G94" s="41">
        <f t="shared" si="4"/>
        <v>34.8</v>
      </c>
      <c r="H94" s="27">
        <v>92.6</v>
      </c>
      <c r="I94" s="26">
        <f t="shared" si="5"/>
        <v>46.3</v>
      </c>
      <c r="J94" s="24"/>
      <c r="K94" s="24"/>
      <c r="L94" s="54">
        <f t="shared" si="6"/>
        <v>81.1</v>
      </c>
      <c r="M94" s="24" t="s">
        <v>21</v>
      </c>
      <c r="N94" s="49" t="s">
        <v>50</v>
      </c>
      <c r="O94" s="52"/>
      <c r="P94" s="51"/>
    </row>
    <row r="95" spans="1:16" s="1" customFormat="1" ht="25.5" customHeight="1">
      <c r="A95" s="20">
        <v>92</v>
      </c>
      <c r="B95" s="28"/>
      <c r="C95" s="29"/>
      <c r="D95" s="28"/>
      <c r="E95" s="24" t="s">
        <v>174</v>
      </c>
      <c r="F95" s="40">
        <v>73.23</v>
      </c>
      <c r="G95" s="41">
        <f t="shared" si="4"/>
        <v>36.615</v>
      </c>
      <c r="H95" s="27">
        <v>87.6</v>
      </c>
      <c r="I95" s="26">
        <f t="shared" si="5"/>
        <v>43.8</v>
      </c>
      <c r="J95" s="24"/>
      <c r="K95" s="24"/>
      <c r="L95" s="54">
        <f t="shared" si="6"/>
        <v>80.41499999999999</v>
      </c>
      <c r="M95" s="24"/>
      <c r="N95" s="49"/>
      <c r="O95" s="52"/>
      <c r="P95" s="51"/>
    </row>
    <row r="96" spans="1:16" s="1" customFormat="1" ht="25.5" customHeight="1">
      <c r="A96" s="20">
        <v>93</v>
      </c>
      <c r="B96" s="31"/>
      <c r="C96" s="32"/>
      <c r="D96" s="56"/>
      <c r="E96" s="24" t="s">
        <v>175</v>
      </c>
      <c r="F96" s="40">
        <v>65.8</v>
      </c>
      <c r="G96" s="41">
        <f t="shared" si="4"/>
        <v>32.9</v>
      </c>
      <c r="H96" s="27">
        <v>0</v>
      </c>
      <c r="I96" s="26">
        <f t="shared" si="5"/>
        <v>0</v>
      </c>
      <c r="J96" s="24"/>
      <c r="K96" s="24"/>
      <c r="L96" s="54">
        <f t="shared" si="6"/>
        <v>32.9</v>
      </c>
      <c r="M96" s="24" t="s">
        <v>88</v>
      </c>
      <c r="N96" s="49"/>
      <c r="O96" s="52"/>
      <c r="P96" s="51"/>
    </row>
    <row r="97" spans="1:16" s="1" customFormat="1" ht="25.5" customHeight="1">
      <c r="A97" s="20">
        <v>94</v>
      </c>
      <c r="B97" s="21" t="s">
        <v>176</v>
      </c>
      <c r="C97" s="22" t="s">
        <v>177</v>
      </c>
      <c r="D97" s="21" t="s">
        <v>178</v>
      </c>
      <c r="E97" s="24" t="s">
        <v>179</v>
      </c>
      <c r="F97" s="40">
        <v>71.1666666666667</v>
      </c>
      <c r="G97" s="41">
        <f t="shared" si="4"/>
        <v>35.58333333333335</v>
      </c>
      <c r="H97" s="27">
        <v>91</v>
      </c>
      <c r="I97" s="26">
        <f aca="true" t="shared" si="7" ref="I97:I105">H97*25%</f>
        <v>22.75</v>
      </c>
      <c r="J97" s="24">
        <v>92.33</v>
      </c>
      <c r="K97" s="26">
        <f aca="true" t="shared" si="8" ref="K97:K105">J97*25%</f>
        <v>23.0825</v>
      </c>
      <c r="L97" s="54">
        <f>G97+I97+K97</f>
        <v>81.41583333333335</v>
      </c>
      <c r="M97" s="24" t="s">
        <v>21</v>
      </c>
      <c r="N97" s="49"/>
      <c r="O97" s="52"/>
      <c r="P97" s="51"/>
    </row>
    <row r="98" spans="1:16" s="1" customFormat="1" ht="25.5" customHeight="1">
      <c r="A98" s="20">
        <v>95</v>
      </c>
      <c r="B98" s="28"/>
      <c r="C98" s="29"/>
      <c r="D98" s="28"/>
      <c r="E98" s="24" t="s">
        <v>180</v>
      </c>
      <c r="F98" s="40">
        <v>67.3</v>
      </c>
      <c r="G98" s="41">
        <f t="shared" si="4"/>
        <v>33.65</v>
      </c>
      <c r="H98" s="27">
        <v>89.4</v>
      </c>
      <c r="I98" s="26">
        <f t="shared" si="7"/>
        <v>22.35</v>
      </c>
      <c r="J98" s="24">
        <v>89.33</v>
      </c>
      <c r="K98" s="26">
        <f t="shared" si="8"/>
        <v>22.3325</v>
      </c>
      <c r="L98" s="54">
        <f aca="true" t="shared" si="9" ref="L97:L105">G98+I98+K98</f>
        <v>78.3325</v>
      </c>
      <c r="M98" s="24"/>
      <c r="N98" s="49"/>
      <c r="O98" s="52"/>
      <c r="P98" s="51"/>
    </row>
    <row r="99" spans="1:16" s="1" customFormat="1" ht="25.5" customHeight="1">
      <c r="A99" s="20">
        <v>96</v>
      </c>
      <c r="B99" s="28"/>
      <c r="C99" s="32"/>
      <c r="D99" s="56"/>
      <c r="E99" s="24" t="s">
        <v>181</v>
      </c>
      <c r="F99" s="40">
        <v>67.7333333333333</v>
      </c>
      <c r="G99" s="41">
        <f t="shared" si="4"/>
        <v>33.86666666666665</v>
      </c>
      <c r="H99" s="27">
        <v>86.8</v>
      </c>
      <c r="I99" s="26">
        <f t="shared" si="7"/>
        <v>21.7</v>
      </c>
      <c r="J99" s="24">
        <v>86</v>
      </c>
      <c r="K99" s="26">
        <f t="shared" si="8"/>
        <v>21.5</v>
      </c>
      <c r="L99" s="54">
        <f t="shared" si="9"/>
        <v>77.06666666666665</v>
      </c>
      <c r="M99" s="24"/>
      <c r="N99" s="49"/>
      <c r="O99" s="52"/>
      <c r="P99" s="51"/>
    </row>
    <row r="100" spans="1:16" s="1" customFormat="1" ht="25.5" customHeight="1">
      <c r="A100" s="20">
        <v>97</v>
      </c>
      <c r="B100" s="28"/>
      <c r="C100" s="22" t="s">
        <v>182</v>
      </c>
      <c r="D100" s="21" t="s">
        <v>183</v>
      </c>
      <c r="E100" s="24" t="s">
        <v>184</v>
      </c>
      <c r="F100" s="40">
        <v>62.4333333333333</v>
      </c>
      <c r="G100" s="41">
        <f t="shared" si="4"/>
        <v>31.21666666666665</v>
      </c>
      <c r="H100" s="27">
        <v>91.3</v>
      </c>
      <c r="I100" s="26">
        <f t="shared" si="7"/>
        <v>22.825</v>
      </c>
      <c r="J100" s="24">
        <v>91</v>
      </c>
      <c r="K100" s="26">
        <f t="shared" si="8"/>
        <v>22.75</v>
      </c>
      <c r="L100" s="54">
        <f t="shared" si="9"/>
        <v>76.79166666666666</v>
      </c>
      <c r="M100" s="24" t="s">
        <v>21</v>
      </c>
      <c r="N100" s="49"/>
      <c r="O100" s="52"/>
      <c r="P100" s="51"/>
    </row>
    <row r="101" spans="1:16" s="1" customFormat="1" ht="25.5" customHeight="1">
      <c r="A101" s="20">
        <v>98</v>
      </c>
      <c r="B101" s="28"/>
      <c r="C101" s="29"/>
      <c r="D101" s="28"/>
      <c r="E101" s="24" t="s">
        <v>185</v>
      </c>
      <c r="F101" s="40">
        <v>65.0333333333333</v>
      </c>
      <c r="G101" s="41">
        <f t="shared" si="4"/>
        <v>32.51666666666665</v>
      </c>
      <c r="H101" s="27">
        <v>90.1</v>
      </c>
      <c r="I101" s="26">
        <f t="shared" si="7"/>
        <v>22.525</v>
      </c>
      <c r="J101" s="24">
        <v>84.67</v>
      </c>
      <c r="K101" s="26">
        <f t="shared" si="8"/>
        <v>21.1675</v>
      </c>
      <c r="L101" s="54">
        <f t="shared" si="9"/>
        <v>76.20916666666665</v>
      </c>
      <c r="N101" s="49"/>
      <c r="O101" s="52"/>
      <c r="P101" s="51"/>
    </row>
    <row r="102" spans="1:16" s="1" customFormat="1" ht="25.5" customHeight="1">
      <c r="A102" s="20">
        <v>99</v>
      </c>
      <c r="B102" s="28"/>
      <c r="C102" s="32"/>
      <c r="D102" s="31"/>
      <c r="E102" s="24" t="s">
        <v>186</v>
      </c>
      <c r="F102" s="40">
        <v>63.8333333333333</v>
      </c>
      <c r="G102" s="41">
        <f t="shared" si="4"/>
        <v>31.91666666666665</v>
      </c>
      <c r="H102" s="27">
        <v>86.6</v>
      </c>
      <c r="I102" s="26">
        <f t="shared" si="7"/>
        <v>21.65</v>
      </c>
      <c r="J102" s="24">
        <v>83</v>
      </c>
      <c r="K102" s="26">
        <f t="shared" si="8"/>
        <v>20.75</v>
      </c>
      <c r="L102" s="54">
        <f t="shared" si="9"/>
        <v>74.31666666666665</v>
      </c>
      <c r="M102" s="24"/>
      <c r="N102" s="49"/>
      <c r="O102" s="52"/>
      <c r="P102" s="51"/>
    </row>
    <row r="103" spans="1:16" s="1" customFormat="1" ht="25.5" customHeight="1">
      <c r="A103" s="20">
        <v>100</v>
      </c>
      <c r="B103" s="28"/>
      <c r="C103" s="22" t="s">
        <v>187</v>
      </c>
      <c r="D103" s="21" t="s">
        <v>188</v>
      </c>
      <c r="E103" s="24" t="s">
        <v>189</v>
      </c>
      <c r="F103" s="40">
        <v>59.7333333333333</v>
      </c>
      <c r="G103" s="41">
        <f t="shared" si="4"/>
        <v>29.86666666666665</v>
      </c>
      <c r="H103" s="27">
        <v>89.2</v>
      </c>
      <c r="I103" s="26">
        <f t="shared" si="7"/>
        <v>22.3</v>
      </c>
      <c r="J103" s="24">
        <v>94.33</v>
      </c>
      <c r="K103" s="26">
        <f t="shared" si="8"/>
        <v>23.5825</v>
      </c>
      <c r="L103" s="54">
        <f t="shared" si="9"/>
        <v>75.74916666666665</v>
      </c>
      <c r="M103" s="24" t="s">
        <v>21</v>
      </c>
      <c r="N103" s="49"/>
      <c r="O103" s="52"/>
      <c r="P103" s="51"/>
    </row>
    <row r="104" spans="1:16" s="1" customFormat="1" ht="25.5" customHeight="1">
      <c r="A104" s="20">
        <v>101</v>
      </c>
      <c r="B104" s="28"/>
      <c r="C104" s="29"/>
      <c r="D104" s="28"/>
      <c r="E104" s="24" t="s">
        <v>190</v>
      </c>
      <c r="F104" s="40">
        <v>63.5666666666667</v>
      </c>
      <c r="G104" s="41">
        <f t="shared" si="4"/>
        <v>31.78333333333335</v>
      </c>
      <c r="H104" s="27">
        <v>85</v>
      </c>
      <c r="I104" s="26">
        <f t="shared" si="7"/>
        <v>21.25</v>
      </c>
      <c r="J104" s="24">
        <v>85</v>
      </c>
      <c r="K104" s="26">
        <f t="shared" si="8"/>
        <v>21.25</v>
      </c>
      <c r="L104" s="54">
        <f t="shared" si="9"/>
        <v>74.28333333333335</v>
      </c>
      <c r="M104" s="24"/>
      <c r="N104" s="49"/>
      <c r="O104" s="52"/>
      <c r="P104" s="51"/>
    </row>
    <row r="105" spans="1:16" s="1" customFormat="1" ht="25.5" customHeight="1">
      <c r="A105" s="20">
        <v>102</v>
      </c>
      <c r="B105" s="31"/>
      <c r="C105" s="32"/>
      <c r="D105" s="31"/>
      <c r="E105" s="24" t="s">
        <v>191</v>
      </c>
      <c r="F105" s="40">
        <v>59.0666666666667</v>
      </c>
      <c r="G105" s="41">
        <f t="shared" si="4"/>
        <v>29.53333333333335</v>
      </c>
      <c r="H105" s="27">
        <v>88</v>
      </c>
      <c r="I105" s="26">
        <f t="shared" si="7"/>
        <v>22</v>
      </c>
      <c r="J105" s="24">
        <v>86.67</v>
      </c>
      <c r="K105" s="26">
        <f t="shared" si="8"/>
        <v>21.6675</v>
      </c>
      <c r="L105" s="54">
        <f t="shared" si="9"/>
        <v>73.20083333333335</v>
      </c>
      <c r="M105" s="24"/>
      <c r="N105" s="49"/>
      <c r="O105" s="64"/>
      <c r="P105" s="51"/>
    </row>
    <row r="106" spans="1:16" s="1" customFormat="1" ht="25.5" customHeight="1">
      <c r="A106" s="20">
        <v>103</v>
      </c>
      <c r="B106" s="21" t="s">
        <v>192</v>
      </c>
      <c r="C106" s="22" t="s">
        <v>193</v>
      </c>
      <c r="D106" s="21" t="s">
        <v>194</v>
      </c>
      <c r="E106" s="24" t="s">
        <v>195</v>
      </c>
      <c r="F106" s="40">
        <v>65.5333333333333</v>
      </c>
      <c r="G106" s="61">
        <f t="shared" si="4"/>
        <v>32.76666666666665</v>
      </c>
      <c r="H106" s="62">
        <v>85.8</v>
      </c>
      <c r="I106" s="61">
        <f t="shared" si="5"/>
        <v>42.9</v>
      </c>
      <c r="J106" s="65"/>
      <c r="K106" s="65"/>
      <c r="L106" s="61">
        <f aca="true" t="shared" si="10" ref="L106:L169">G106+I106</f>
        <v>75.66666666666666</v>
      </c>
      <c r="M106" s="24" t="s">
        <v>21</v>
      </c>
      <c r="N106" s="66" t="s">
        <v>50</v>
      </c>
      <c r="O106" s="67" t="s">
        <v>196</v>
      </c>
      <c r="P106" s="51">
        <v>85.29</v>
      </c>
    </row>
    <row r="107" spans="1:16" s="1" customFormat="1" ht="25.5" customHeight="1">
      <c r="A107" s="20">
        <v>104</v>
      </c>
      <c r="B107" s="28"/>
      <c r="C107" s="32"/>
      <c r="D107" s="31"/>
      <c r="E107" s="24" t="s">
        <v>197</v>
      </c>
      <c r="F107" s="40">
        <v>55.5333333333333</v>
      </c>
      <c r="G107" s="61">
        <f t="shared" si="4"/>
        <v>27.76666666666665</v>
      </c>
      <c r="H107" s="62">
        <v>84.8</v>
      </c>
      <c r="I107" s="61">
        <f t="shared" si="5"/>
        <v>42.4</v>
      </c>
      <c r="J107" s="65"/>
      <c r="K107" s="65"/>
      <c r="L107" s="61">
        <f t="shared" si="10"/>
        <v>70.16666666666666</v>
      </c>
      <c r="M107" s="24"/>
      <c r="N107" s="66"/>
      <c r="O107" s="67"/>
      <c r="P107" s="51"/>
    </row>
    <row r="108" spans="1:16" s="1" customFormat="1" ht="25.5" customHeight="1">
      <c r="A108" s="20">
        <v>105</v>
      </c>
      <c r="B108" s="28"/>
      <c r="C108" s="22" t="s">
        <v>198</v>
      </c>
      <c r="D108" s="21" t="s">
        <v>199</v>
      </c>
      <c r="E108" s="24" t="s">
        <v>200</v>
      </c>
      <c r="F108" s="40">
        <v>70.8333333333333</v>
      </c>
      <c r="G108" s="61">
        <f t="shared" si="4"/>
        <v>35.41666666666665</v>
      </c>
      <c r="H108" s="62">
        <v>85.4</v>
      </c>
      <c r="I108" s="61">
        <f t="shared" si="5"/>
        <v>42.7</v>
      </c>
      <c r="J108" s="65"/>
      <c r="K108" s="65"/>
      <c r="L108" s="61">
        <f t="shared" si="10"/>
        <v>78.11666666666665</v>
      </c>
      <c r="M108" s="24" t="s">
        <v>21</v>
      </c>
      <c r="N108" s="49"/>
      <c r="O108" s="67"/>
      <c r="P108" s="51"/>
    </row>
    <row r="109" spans="1:16" s="1" customFormat="1" ht="25.5" customHeight="1">
      <c r="A109" s="20">
        <v>106</v>
      </c>
      <c r="B109" s="28"/>
      <c r="C109" s="29"/>
      <c r="D109" s="28"/>
      <c r="E109" s="24" t="s">
        <v>201</v>
      </c>
      <c r="F109" s="40">
        <v>66.0333333333333</v>
      </c>
      <c r="G109" s="61">
        <f t="shared" si="4"/>
        <v>33.01666666666665</v>
      </c>
      <c r="H109" s="62">
        <v>85.6</v>
      </c>
      <c r="I109" s="61">
        <f t="shared" si="5"/>
        <v>42.8</v>
      </c>
      <c r="J109" s="65"/>
      <c r="K109" s="65"/>
      <c r="L109" s="61">
        <f t="shared" si="10"/>
        <v>75.81666666666665</v>
      </c>
      <c r="M109" s="24"/>
      <c r="N109" s="49"/>
      <c r="O109" s="67"/>
      <c r="P109" s="51"/>
    </row>
    <row r="110" spans="1:16" s="1" customFormat="1" ht="25.5" customHeight="1">
      <c r="A110" s="20">
        <v>107</v>
      </c>
      <c r="B110" s="28"/>
      <c r="C110" s="32"/>
      <c r="D110" s="28"/>
      <c r="E110" s="24" t="s">
        <v>202</v>
      </c>
      <c r="F110" s="40">
        <v>66.1</v>
      </c>
      <c r="G110" s="61">
        <f t="shared" si="4"/>
        <v>33.05</v>
      </c>
      <c r="H110" s="62">
        <v>80.2</v>
      </c>
      <c r="I110" s="61">
        <f t="shared" si="5"/>
        <v>40.1</v>
      </c>
      <c r="J110" s="65"/>
      <c r="K110" s="65"/>
      <c r="L110" s="61">
        <f t="shared" si="10"/>
        <v>73.15</v>
      </c>
      <c r="M110" s="24"/>
      <c r="N110" s="49"/>
      <c r="O110" s="67"/>
      <c r="P110" s="51"/>
    </row>
    <row r="111" spans="1:16" s="1" customFormat="1" ht="25.5" customHeight="1">
      <c r="A111" s="20">
        <v>108</v>
      </c>
      <c r="B111" s="28"/>
      <c r="C111" s="22" t="s">
        <v>203</v>
      </c>
      <c r="D111" s="23" t="s">
        <v>110</v>
      </c>
      <c r="E111" s="24" t="s">
        <v>204</v>
      </c>
      <c r="F111" s="40">
        <v>67.3666666666667</v>
      </c>
      <c r="G111" s="61">
        <f t="shared" si="4"/>
        <v>33.68333333333335</v>
      </c>
      <c r="H111" s="62">
        <v>85.8</v>
      </c>
      <c r="I111" s="61">
        <f t="shared" si="5"/>
        <v>42.9</v>
      </c>
      <c r="J111" s="65"/>
      <c r="K111" s="65"/>
      <c r="L111" s="61">
        <f t="shared" si="10"/>
        <v>76.58333333333334</v>
      </c>
      <c r="M111" s="24" t="s">
        <v>21</v>
      </c>
      <c r="N111" s="49"/>
      <c r="O111" s="67"/>
      <c r="P111" s="51"/>
    </row>
    <row r="112" spans="1:16" s="1" customFormat="1" ht="25.5" customHeight="1">
      <c r="A112" s="20">
        <v>109</v>
      </c>
      <c r="B112" s="28"/>
      <c r="C112" s="29"/>
      <c r="D112" s="30"/>
      <c r="E112" s="24" t="s">
        <v>205</v>
      </c>
      <c r="F112" s="40">
        <v>67.1666666666667</v>
      </c>
      <c r="G112" s="61">
        <f t="shared" si="4"/>
        <v>33.58333333333335</v>
      </c>
      <c r="H112" s="62">
        <v>83</v>
      </c>
      <c r="I112" s="61">
        <f t="shared" si="5"/>
        <v>41.5</v>
      </c>
      <c r="J112" s="65"/>
      <c r="K112" s="65"/>
      <c r="L112" s="61">
        <f t="shared" si="10"/>
        <v>75.08333333333334</v>
      </c>
      <c r="M112" s="24"/>
      <c r="N112" s="49"/>
      <c r="O112" s="67"/>
      <c r="P112" s="51"/>
    </row>
    <row r="113" spans="1:16" s="1" customFormat="1" ht="25.5" customHeight="1">
      <c r="A113" s="20">
        <v>110</v>
      </c>
      <c r="B113" s="28"/>
      <c r="C113" s="32"/>
      <c r="D113" s="33"/>
      <c r="E113" s="24" t="s">
        <v>206</v>
      </c>
      <c r="F113" s="40">
        <v>65.4666666666667</v>
      </c>
      <c r="G113" s="61">
        <f t="shared" si="4"/>
        <v>32.73333333333335</v>
      </c>
      <c r="H113" s="62">
        <v>83.6</v>
      </c>
      <c r="I113" s="61">
        <f t="shared" si="5"/>
        <v>41.8</v>
      </c>
      <c r="J113" s="65"/>
      <c r="K113" s="65"/>
      <c r="L113" s="61">
        <f t="shared" si="10"/>
        <v>74.53333333333335</v>
      </c>
      <c r="M113" s="24"/>
      <c r="N113" s="49"/>
      <c r="O113" s="67"/>
      <c r="P113" s="51"/>
    </row>
    <row r="114" spans="1:16" s="1" customFormat="1" ht="25.5" customHeight="1">
      <c r="A114" s="20">
        <v>111</v>
      </c>
      <c r="B114" s="28"/>
      <c r="C114" s="22" t="s">
        <v>207</v>
      </c>
      <c r="D114" s="23" t="s">
        <v>115</v>
      </c>
      <c r="E114" s="24" t="s">
        <v>208</v>
      </c>
      <c r="F114" s="40">
        <v>75.7333333333333</v>
      </c>
      <c r="G114" s="61">
        <f t="shared" si="4"/>
        <v>37.86666666666665</v>
      </c>
      <c r="H114" s="62">
        <v>86.6</v>
      </c>
      <c r="I114" s="61">
        <f t="shared" si="5"/>
        <v>43.3</v>
      </c>
      <c r="J114" s="65"/>
      <c r="K114" s="65"/>
      <c r="L114" s="61">
        <f t="shared" si="10"/>
        <v>81.16666666666666</v>
      </c>
      <c r="M114" s="24" t="s">
        <v>21</v>
      </c>
      <c r="N114" s="49"/>
      <c r="O114" s="67"/>
      <c r="P114" s="51"/>
    </row>
    <row r="115" spans="1:16" s="1" customFormat="1" ht="25.5" customHeight="1">
      <c r="A115" s="20">
        <v>112</v>
      </c>
      <c r="B115" s="28"/>
      <c r="C115" s="29"/>
      <c r="D115" s="30"/>
      <c r="E115" s="24" t="s">
        <v>209</v>
      </c>
      <c r="F115" s="40">
        <v>74.2333333333333</v>
      </c>
      <c r="G115" s="61">
        <f t="shared" si="4"/>
        <v>37.11666666666665</v>
      </c>
      <c r="H115" s="62">
        <v>87.6</v>
      </c>
      <c r="I115" s="61">
        <f t="shared" si="5"/>
        <v>43.8</v>
      </c>
      <c r="J115" s="65"/>
      <c r="K115" s="65"/>
      <c r="L115" s="61">
        <f t="shared" si="10"/>
        <v>80.91666666666666</v>
      </c>
      <c r="M115" s="24"/>
      <c r="N115" s="49"/>
      <c r="O115" s="67"/>
      <c r="P115" s="51"/>
    </row>
    <row r="116" spans="1:16" s="1" customFormat="1" ht="25.5" customHeight="1">
      <c r="A116" s="20">
        <v>113</v>
      </c>
      <c r="B116" s="31"/>
      <c r="C116" s="32"/>
      <c r="D116" s="33"/>
      <c r="E116" s="24" t="s">
        <v>210</v>
      </c>
      <c r="F116" s="40">
        <v>73.5666666666667</v>
      </c>
      <c r="G116" s="61">
        <f t="shared" si="4"/>
        <v>36.78333333333335</v>
      </c>
      <c r="H116" s="62">
        <v>73.6</v>
      </c>
      <c r="I116" s="61">
        <f t="shared" si="5"/>
        <v>36.8</v>
      </c>
      <c r="J116" s="65"/>
      <c r="K116" s="65"/>
      <c r="L116" s="61">
        <f t="shared" si="10"/>
        <v>73.58333333333334</v>
      </c>
      <c r="M116" s="24"/>
      <c r="N116" s="49"/>
      <c r="O116" s="67"/>
      <c r="P116" s="51"/>
    </row>
    <row r="117" spans="1:16" s="1" customFormat="1" ht="25.5" customHeight="1">
      <c r="A117" s="20">
        <v>114</v>
      </c>
      <c r="B117" s="21" t="s">
        <v>211</v>
      </c>
      <c r="C117" s="22" t="s">
        <v>212</v>
      </c>
      <c r="D117" s="23" t="s">
        <v>213</v>
      </c>
      <c r="E117" s="24" t="s">
        <v>214</v>
      </c>
      <c r="F117" s="40">
        <v>64.1</v>
      </c>
      <c r="G117" s="61">
        <f t="shared" si="4"/>
        <v>32.05</v>
      </c>
      <c r="H117" s="62">
        <v>89.6</v>
      </c>
      <c r="I117" s="61">
        <f t="shared" si="5"/>
        <v>44.8</v>
      </c>
      <c r="J117" s="65"/>
      <c r="K117" s="65"/>
      <c r="L117" s="61">
        <f t="shared" si="10"/>
        <v>76.85</v>
      </c>
      <c r="M117" s="24" t="s">
        <v>21</v>
      </c>
      <c r="N117" s="49" t="s">
        <v>50</v>
      </c>
      <c r="O117" s="67"/>
      <c r="P117" s="51"/>
    </row>
    <row r="118" spans="1:16" s="1" customFormat="1" ht="25.5" customHeight="1">
      <c r="A118" s="20">
        <v>115</v>
      </c>
      <c r="B118" s="28"/>
      <c r="C118" s="29"/>
      <c r="D118" s="30"/>
      <c r="E118" s="24" t="s">
        <v>215</v>
      </c>
      <c r="F118" s="40">
        <v>68.6</v>
      </c>
      <c r="G118" s="61">
        <f t="shared" si="4"/>
        <v>34.3</v>
      </c>
      <c r="H118" s="62">
        <v>83.2</v>
      </c>
      <c r="I118" s="61">
        <f t="shared" si="5"/>
        <v>41.6</v>
      </c>
      <c r="J118" s="65"/>
      <c r="K118" s="65"/>
      <c r="L118" s="61">
        <f t="shared" si="10"/>
        <v>75.9</v>
      </c>
      <c r="M118" s="24"/>
      <c r="N118" s="49"/>
      <c r="O118" s="67"/>
      <c r="P118" s="51"/>
    </row>
    <row r="119" spans="1:16" s="1" customFormat="1" ht="25.5" customHeight="1">
      <c r="A119" s="20">
        <v>116</v>
      </c>
      <c r="B119" s="28"/>
      <c r="C119" s="32"/>
      <c r="D119" s="33"/>
      <c r="E119" s="24" t="s">
        <v>216</v>
      </c>
      <c r="F119" s="40">
        <v>58.5666666666667</v>
      </c>
      <c r="G119" s="61">
        <f t="shared" si="4"/>
        <v>29.28333333333335</v>
      </c>
      <c r="H119" s="62">
        <v>0</v>
      </c>
      <c r="I119" s="61">
        <f t="shared" si="5"/>
        <v>0</v>
      </c>
      <c r="J119" s="65"/>
      <c r="K119" s="65"/>
      <c r="L119" s="61">
        <f t="shared" si="10"/>
        <v>29.28333333333335</v>
      </c>
      <c r="M119" s="24" t="s">
        <v>88</v>
      </c>
      <c r="N119" s="49"/>
      <c r="O119" s="67"/>
      <c r="P119" s="51"/>
    </row>
    <row r="120" spans="1:16" s="1" customFormat="1" ht="25.5" customHeight="1">
      <c r="A120" s="20">
        <v>117</v>
      </c>
      <c r="B120" s="28"/>
      <c r="C120" s="22" t="s">
        <v>217</v>
      </c>
      <c r="D120" s="23" t="s">
        <v>110</v>
      </c>
      <c r="E120" s="24" t="s">
        <v>218</v>
      </c>
      <c r="F120" s="40">
        <v>70.9666666666667</v>
      </c>
      <c r="G120" s="61">
        <f t="shared" si="4"/>
        <v>35.48333333333335</v>
      </c>
      <c r="H120" s="62">
        <v>89.2</v>
      </c>
      <c r="I120" s="61">
        <f t="shared" si="5"/>
        <v>44.6</v>
      </c>
      <c r="J120" s="65"/>
      <c r="K120" s="65"/>
      <c r="L120" s="61">
        <f t="shared" si="10"/>
        <v>80.08333333333334</v>
      </c>
      <c r="M120" s="24" t="s">
        <v>21</v>
      </c>
      <c r="N120" s="49"/>
      <c r="O120" s="67"/>
      <c r="P120" s="51"/>
    </row>
    <row r="121" spans="1:16" s="1" customFormat="1" ht="25.5" customHeight="1">
      <c r="A121" s="20">
        <v>118</v>
      </c>
      <c r="B121" s="28"/>
      <c r="C121" s="29"/>
      <c r="D121" s="30"/>
      <c r="E121" s="24" t="s">
        <v>219</v>
      </c>
      <c r="F121" s="40">
        <v>70.8333333333333</v>
      </c>
      <c r="G121" s="61">
        <f t="shared" si="4"/>
        <v>35.41666666666665</v>
      </c>
      <c r="H121" s="62">
        <v>81.8</v>
      </c>
      <c r="I121" s="61">
        <f t="shared" si="5"/>
        <v>40.9</v>
      </c>
      <c r="J121" s="65"/>
      <c r="K121" s="65"/>
      <c r="L121" s="61">
        <f t="shared" si="10"/>
        <v>76.31666666666665</v>
      </c>
      <c r="M121" s="24"/>
      <c r="N121" s="49"/>
      <c r="O121" s="67"/>
      <c r="P121" s="51"/>
    </row>
    <row r="122" spans="1:16" s="1" customFormat="1" ht="25.5" customHeight="1">
      <c r="A122" s="20">
        <v>119</v>
      </c>
      <c r="B122" s="28"/>
      <c r="C122" s="32"/>
      <c r="D122" s="33"/>
      <c r="E122" s="24" t="s">
        <v>220</v>
      </c>
      <c r="F122" s="40">
        <v>69.4333333333333</v>
      </c>
      <c r="G122" s="61">
        <f t="shared" si="4"/>
        <v>34.71666666666665</v>
      </c>
      <c r="H122" s="62">
        <v>81.6</v>
      </c>
      <c r="I122" s="61">
        <f t="shared" si="5"/>
        <v>40.8</v>
      </c>
      <c r="J122" s="65"/>
      <c r="K122" s="65"/>
      <c r="L122" s="61">
        <f t="shared" si="10"/>
        <v>75.51666666666665</v>
      </c>
      <c r="M122" s="24"/>
      <c r="N122" s="49"/>
      <c r="O122" s="67"/>
      <c r="P122" s="51"/>
    </row>
    <row r="123" spans="1:16" s="1" customFormat="1" ht="25.5" customHeight="1">
      <c r="A123" s="20">
        <v>120</v>
      </c>
      <c r="B123" s="28"/>
      <c r="C123" s="22" t="s">
        <v>221</v>
      </c>
      <c r="D123" s="23" t="s">
        <v>115</v>
      </c>
      <c r="E123" s="24" t="s">
        <v>222</v>
      </c>
      <c r="F123" s="40">
        <v>70.6</v>
      </c>
      <c r="G123" s="61">
        <f t="shared" si="4"/>
        <v>35.3</v>
      </c>
      <c r="H123" s="62">
        <v>88</v>
      </c>
      <c r="I123" s="61">
        <f t="shared" si="5"/>
        <v>44</v>
      </c>
      <c r="J123" s="65"/>
      <c r="K123" s="65"/>
      <c r="L123" s="61">
        <f t="shared" si="10"/>
        <v>79.3</v>
      </c>
      <c r="M123" s="24" t="s">
        <v>21</v>
      </c>
      <c r="N123" s="49"/>
      <c r="O123" s="67"/>
      <c r="P123" s="51"/>
    </row>
    <row r="124" spans="1:16" s="1" customFormat="1" ht="25.5" customHeight="1">
      <c r="A124" s="20">
        <v>121</v>
      </c>
      <c r="B124" s="28"/>
      <c r="C124" s="29"/>
      <c r="D124" s="30"/>
      <c r="E124" s="24" t="s">
        <v>223</v>
      </c>
      <c r="F124" s="40">
        <v>71.4666666666667</v>
      </c>
      <c r="G124" s="61">
        <f t="shared" si="4"/>
        <v>35.73333333333335</v>
      </c>
      <c r="H124" s="62">
        <v>86.2</v>
      </c>
      <c r="I124" s="61">
        <f t="shared" si="5"/>
        <v>43.1</v>
      </c>
      <c r="J124" s="65"/>
      <c r="K124" s="65"/>
      <c r="L124" s="61">
        <f t="shared" si="10"/>
        <v>78.83333333333334</v>
      </c>
      <c r="M124" s="24"/>
      <c r="N124" s="49"/>
      <c r="O124" s="67"/>
      <c r="P124" s="51"/>
    </row>
    <row r="125" spans="1:16" s="1" customFormat="1" ht="25.5" customHeight="1">
      <c r="A125" s="20">
        <v>122</v>
      </c>
      <c r="B125" s="31"/>
      <c r="C125" s="32"/>
      <c r="D125" s="33"/>
      <c r="E125" s="24" t="s">
        <v>224</v>
      </c>
      <c r="F125" s="40">
        <v>70.5666666666667</v>
      </c>
      <c r="G125" s="61">
        <f t="shared" si="4"/>
        <v>35.28333333333335</v>
      </c>
      <c r="H125" s="62">
        <v>85.6</v>
      </c>
      <c r="I125" s="61">
        <f t="shared" si="5"/>
        <v>42.8</v>
      </c>
      <c r="J125" s="65"/>
      <c r="K125" s="65"/>
      <c r="L125" s="61">
        <f t="shared" si="10"/>
        <v>78.08333333333334</v>
      </c>
      <c r="M125" s="24"/>
      <c r="N125" s="49"/>
      <c r="O125" s="67"/>
      <c r="P125" s="51"/>
    </row>
    <row r="126" spans="1:16" s="1" customFormat="1" ht="25.5" customHeight="1">
      <c r="A126" s="20">
        <v>123</v>
      </c>
      <c r="B126" s="21" t="s">
        <v>225</v>
      </c>
      <c r="C126" s="22" t="s">
        <v>226</v>
      </c>
      <c r="D126" s="21" t="s">
        <v>227</v>
      </c>
      <c r="E126" s="24" t="s">
        <v>228</v>
      </c>
      <c r="F126" s="40">
        <v>69.7333333333333</v>
      </c>
      <c r="G126" s="61">
        <f t="shared" si="4"/>
        <v>34.86666666666665</v>
      </c>
      <c r="H126" s="27">
        <v>89.4</v>
      </c>
      <c r="I126" s="61">
        <f t="shared" si="5"/>
        <v>44.7</v>
      </c>
      <c r="J126" s="65"/>
      <c r="K126" s="65"/>
      <c r="L126" s="61">
        <f t="shared" si="10"/>
        <v>79.56666666666666</v>
      </c>
      <c r="M126" s="24" t="s">
        <v>21</v>
      </c>
      <c r="N126" s="49"/>
      <c r="O126" s="67"/>
      <c r="P126" s="51"/>
    </row>
    <row r="127" spans="1:16" s="1" customFormat="1" ht="25.5" customHeight="1">
      <c r="A127" s="20">
        <v>124</v>
      </c>
      <c r="B127" s="28"/>
      <c r="C127" s="29"/>
      <c r="D127" s="28"/>
      <c r="E127" s="24" t="s">
        <v>229</v>
      </c>
      <c r="F127" s="40">
        <v>67.5</v>
      </c>
      <c r="G127" s="61">
        <f t="shared" si="4"/>
        <v>33.75</v>
      </c>
      <c r="H127" s="27">
        <v>86.8</v>
      </c>
      <c r="I127" s="61">
        <f t="shared" si="5"/>
        <v>43.4</v>
      </c>
      <c r="J127" s="65"/>
      <c r="K127" s="65"/>
      <c r="L127" s="61">
        <f t="shared" si="10"/>
        <v>77.15</v>
      </c>
      <c r="M127" s="24"/>
      <c r="N127" s="49"/>
      <c r="O127" s="67"/>
      <c r="P127" s="51"/>
    </row>
    <row r="128" spans="1:16" s="1" customFormat="1" ht="25.5" customHeight="1">
      <c r="A128" s="20">
        <v>125</v>
      </c>
      <c r="B128" s="28"/>
      <c r="C128" s="32"/>
      <c r="D128" s="31"/>
      <c r="E128" s="24" t="s">
        <v>230</v>
      </c>
      <c r="F128" s="40">
        <v>66.9</v>
      </c>
      <c r="G128" s="61">
        <f t="shared" si="4"/>
        <v>33.45</v>
      </c>
      <c r="H128" s="27">
        <v>80.8</v>
      </c>
      <c r="I128" s="61">
        <f t="shared" si="5"/>
        <v>40.4</v>
      </c>
      <c r="J128" s="65"/>
      <c r="K128" s="65"/>
      <c r="L128" s="61">
        <f t="shared" si="10"/>
        <v>73.85</v>
      </c>
      <c r="M128" s="24"/>
      <c r="N128" s="49"/>
      <c r="O128" s="67"/>
      <c r="P128" s="51"/>
    </row>
    <row r="129" spans="1:16" s="1" customFormat="1" ht="25.5" customHeight="1">
      <c r="A129" s="20">
        <v>126</v>
      </c>
      <c r="B129" s="28"/>
      <c r="C129" s="22" t="s">
        <v>231</v>
      </c>
      <c r="D129" s="21" t="s">
        <v>227</v>
      </c>
      <c r="E129" s="24" t="s">
        <v>232</v>
      </c>
      <c r="F129" s="40">
        <v>73.2666666666667</v>
      </c>
      <c r="G129" s="61">
        <f t="shared" si="4"/>
        <v>36.63333333333335</v>
      </c>
      <c r="H129" s="27">
        <v>89.4</v>
      </c>
      <c r="I129" s="61">
        <f t="shared" si="5"/>
        <v>44.7</v>
      </c>
      <c r="J129" s="65"/>
      <c r="K129" s="65"/>
      <c r="L129" s="61">
        <f t="shared" si="10"/>
        <v>81.33333333333334</v>
      </c>
      <c r="M129" s="24" t="s">
        <v>21</v>
      </c>
      <c r="N129" s="49"/>
      <c r="O129" s="67"/>
      <c r="P129" s="51"/>
    </row>
    <row r="130" spans="1:16" s="1" customFormat="1" ht="25.5" customHeight="1">
      <c r="A130" s="20">
        <v>127</v>
      </c>
      <c r="B130" s="28"/>
      <c r="C130" s="29"/>
      <c r="D130" s="28"/>
      <c r="E130" s="24" t="s">
        <v>233</v>
      </c>
      <c r="F130" s="40">
        <v>72.4333333333333</v>
      </c>
      <c r="G130" s="61">
        <f t="shared" si="4"/>
        <v>36.21666666666665</v>
      </c>
      <c r="H130" s="27">
        <v>86.6</v>
      </c>
      <c r="I130" s="61">
        <f t="shared" si="5"/>
        <v>43.3</v>
      </c>
      <c r="J130" s="65"/>
      <c r="K130" s="65"/>
      <c r="L130" s="61">
        <f t="shared" si="10"/>
        <v>79.51666666666665</v>
      </c>
      <c r="M130" s="24"/>
      <c r="N130" s="49"/>
      <c r="O130" s="67"/>
      <c r="P130" s="51"/>
    </row>
    <row r="131" spans="1:16" s="1" customFormat="1" ht="25.5" customHeight="1">
      <c r="A131" s="20">
        <v>128</v>
      </c>
      <c r="B131" s="28"/>
      <c r="C131" s="32"/>
      <c r="D131" s="56"/>
      <c r="E131" s="24" t="s">
        <v>234</v>
      </c>
      <c r="F131" s="40">
        <v>62.9666666666667</v>
      </c>
      <c r="G131" s="61">
        <f t="shared" si="4"/>
        <v>31.48333333333335</v>
      </c>
      <c r="H131" s="27">
        <v>88.2</v>
      </c>
      <c r="I131" s="61">
        <f t="shared" si="5"/>
        <v>44.1</v>
      </c>
      <c r="J131" s="65"/>
      <c r="K131" s="65"/>
      <c r="L131" s="61">
        <f t="shared" si="10"/>
        <v>75.58333333333334</v>
      </c>
      <c r="M131" s="24"/>
      <c r="N131" s="49"/>
      <c r="O131" s="67"/>
      <c r="P131" s="51"/>
    </row>
    <row r="132" spans="1:16" s="1" customFormat="1" ht="25.5" customHeight="1">
      <c r="A132" s="20">
        <v>129</v>
      </c>
      <c r="B132" s="28"/>
      <c r="C132" s="22" t="s">
        <v>235</v>
      </c>
      <c r="D132" s="65" t="s">
        <v>236</v>
      </c>
      <c r="E132" s="24" t="s">
        <v>237</v>
      </c>
      <c r="F132" s="40">
        <v>72.0333333333333</v>
      </c>
      <c r="G132" s="61">
        <f aca="true" t="shared" si="11" ref="G132:G195">F132*50%</f>
        <v>36.01666666666665</v>
      </c>
      <c r="H132" s="27">
        <v>87</v>
      </c>
      <c r="I132" s="61">
        <f aca="true" t="shared" si="12" ref="I132:I195">H132*50%</f>
        <v>43.5</v>
      </c>
      <c r="J132" s="65"/>
      <c r="K132" s="65"/>
      <c r="L132" s="61">
        <f t="shared" si="10"/>
        <v>79.51666666666665</v>
      </c>
      <c r="M132" s="24" t="s">
        <v>21</v>
      </c>
      <c r="N132" s="49"/>
      <c r="O132" s="67"/>
      <c r="P132" s="51"/>
    </row>
    <row r="133" spans="1:16" s="1" customFormat="1" ht="25.5" customHeight="1">
      <c r="A133" s="20">
        <v>130</v>
      </c>
      <c r="B133" s="28"/>
      <c r="C133" s="29"/>
      <c r="D133" s="65"/>
      <c r="E133" s="24" t="s">
        <v>238</v>
      </c>
      <c r="F133" s="40">
        <v>67.9333333333333</v>
      </c>
      <c r="G133" s="61">
        <f t="shared" si="11"/>
        <v>33.96666666666665</v>
      </c>
      <c r="H133" s="27">
        <v>88.6</v>
      </c>
      <c r="I133" s="61">
        <f t="shared" si="12"/>
        <v>44.3</v>
      </c>
      <c r="J133" s="65"/>
      <c r="K133" s="65"/>
      <c r="L133" s="61">
        <f t="shared" si="10"/>
        <v>78.26666666666665</v>
      </c>
      <c r="M133" s="24"/>
      <c r="N133" s="49"/>
      <c r="O133" s="67"/>
      <c r="P133" s="51"/>
    </row>
    <row r="134" spans="1:16" s="1" customFormat="1" ht="25.5" customHeight="1">
      <c r="A134" s="20">
        <v>131</v>
      </c>
      <c r="B134" s="28"/>
      <c r="C134" s="32"/>
      <c r="D134" s="68"/>
      <c r="E134" s="24" t="s">
        <v>239</v>
      </c>
      <c r="F134" s="40">
        <v>65.2333333333333</v>
      </c>
      <c r="G134" s="61">
        <f t="shared" si="11"/>
        <v>32.61666666666665</v>
      </c>
      <c r="H134" s="27">
        <v>84.4</v>
      </c>
      <c r="I134" s="61">
        <f t="shared" si="12"/>
        <v>42.2</v>
      </c>
      <c r="J134" s="65"/>
      <c r="K134" s="65"/>
      <c r="L134" s="61">
        <f t="shared" si="10"/>
        <v>74.81666666666666</v>
      </c>
      <c r="M134" s="24"/>
      <c r="N134" s="49"/>
      <c r="O134" s="67"/>
      <c r="P134" s="51"/>
    </row>
    <row r="135" spans="1:16" s="1" customFormat="1" ht="25.5" customHeight="1">
      <c r="A135" s="20">
        <v>132</v>
      </c>
      <c r="B135" s="28"/>
      <c r="C135" s="22" t="s">
        <v>240</v>
      </c>
      <c r="D135" s="65" t="s">
        <v>115</v>
      </c>
      <c r="E135" s="22" t="s">
        <v>241</v>
      </c>
      <c r="F135" s="69">
        <v>73.6666666666667</v>
      </c>
      <c r="G135" s="70">
        <f t="shared" si="11"/>
        <v>36.83333333333335</v>
      </c>
      <c r="H135" s="35">
        <v>87.4</v>
      </c>
      <c r="I135" s="70">
        <f t="shared" si="12"/>
        <v>43.7</v>
      </c>
      <c r="J135" s="21"/>
      <c r="K135" s="21"/>
      <c r="L135" s="70">
        <f t="shared" si="10"/>
        <v>80.53333333333336</v>
      </c>
      <c r="M135" s="22" t="s">
        <v>21</v>
      </c>
      <c r="N135" s="49"/>
      <c r="O135" s="67"/>
      <c r="P135" s="51"/>
    </row>
    <row r="136" spans="1:16" s="1" customFormat="1" ht="25.5" customHeight="1">
      <c r="A136" s="20">
        <v>133</v>
      </c>
      <c r="B136" s="28"/>
      <c r="C136" s="29"/>
      <c r="D136" s="65"/>
      <c r="E136" s="24" t="s">
        <v>242</v>
      </c>
      <c r="F136" s="40">
        <v>76.7666666666667</v>
      </c>
      <c r="G136" s="61">
        <f t="shared" si="11"/>
        <v>38.38333333333335</v>
      </c>
      <c r="H136" s="27">
        <v>84.2</v>
      </c>
      <c r="I136" s="61">
        <f t="shared" si="12"/>
        <v>42.1</v>
      </c>
      <c r="J136" s="65"/>
      <c r="K136" s="65"/>
      <c r="L136" s="61">
        <f t="shared" si="10"/>
        <v>80.48333333333335</v>
      </c>
      <c r="M136" s="24"/>
      <c r="N136" s="49"/>
      <c r="O136" s="67"/>
      <c r="P136" s="51"/>
    </row>
    <row r="137" spans="1:16" s="1" customFormat="1" ht="25.5" customHeight="1">
      <c r="A137" s="20">
        <v>134</v>
      </c>
      <c r="B137" s="28"/>
      <c r="C137" s="29"/>
      <c r="D137" s="68"/>
      <c r="E137" s="24" t="s">
        <v>243</v>
      </c>
      <c r="F137" s="40">
        <v>74.7</v>
      </c>
      <c r="G137" s="61">
        <f t="shared" si="11"/>
        <v>37.35</v>
      </c>
      <c r="H137" s="27">
        <v>84</v>
      </c>
      <c r="I137" s="61">
        <f t="shared" si="12"/>
        <v>42</v>
      </c>
      <c r="J137" s="65"/>
      <c r="K137" s="65"/>
      <c r="L137" s="61">
        <f t="shared" si="10"/>
        <v>79.35</v>
      </c>
      <c r="M137" s="24"/>
      <c r="N137" s="49"/>
      <c r="O137" s="67"/>
      <c r="P137" s="51"/>
    </row>
    <row r="138" spans="1:16" s="1" customFormat="1" ht="25.5" customHeight="1">
      <c r="A138" s="20">
        <v>135</v>
      </c>
      <c r="B138" s="65" t="s">
        <v>244</v>
      </c>
      <c r="C138" s="24" t="s">
        <v>245</v>
      </c>
      <c r="D138" s="65" t="s">
        <v>246</v>
      </c>
      <c r="E138" s="24" t="s">
        <v>247</v>
      </c>
      <c r="F138" s="40">
        <v>67.7333333333333</v>
      </c>
      <c r="G138" s="61">
        <f t="shared" si="11"/>
        <v>33.86666666666665</v>
      </c>
      <c r="H138" s="62">
        <v>90</v>
      </c>
      <c r="I138" s="61">
        <f t="shared" si="12"/>
        <v>45</v>
      </c>
      <c r="J138" s="65"/>
      <c r="K138" s="65"/>
      <c r="L138" s="61">
        <f t="shared" si="10"/>
        <v>78.86666666666665</v>
      </c>
      <c r="M138" s="24" t="s">
        <v>21</v>
      </c>
      <c r="N138" s="49" t="s">
        <v>50</v>
      </c>
      <c r="O138" s="67" t="s">
        <v>248</v>
      </c>
      <c r="P138" s="51">
        <v>88.65</v>
      </c>
    </row>
    <row r="139" spans="1:16" s="1" customFormat="1" ht="25.5" customHeight="1">
      <c r="A139" s="20">
        <v>136</v>
      </c>
      <c r="B139" s="65"/>
      <c r="C139" s="24"/>
      <c r="D139" s="65"/>
      <c r="E139" s="24" t="s">
        <v>249</v>
      </c>
      <c r="F139" s="40">
        <v>70.4333333333333</v>
      </c>
      <c r="G139" s="61">
        <f t="shared" si="11"/>
        <v>35.21666666666665</v>
      </c>
      <c r="H139" s="62">
        <v>83</v>
      </c>
      <c r="I139" s="61">
        <f t="shared" si="12"/>
        <v>41.5</v>
      </c>
      <c r="J139" s="65"/>
      <c r="K139" s="65"/>
      <c r="L139" s="61">
        <f t="shared" si="10"/>
        <v>76.71666666666664</v>
      </c>
      <c r="M139" s="24"/>
      <c r="N139" s="49"/>
      <c r="O139" s="67"/>
      <c r="P139" s="51"/>
    </row>
    <row r="140" spans="1:16" s="1" customFormat="1" ht="25.5" customHeight="1">
      <c r="A140" s="20">
        <v>137</v>
      </c>
      <c r="B140" s="65"/>
      <c r="C140" s="24"/>
      <c r="D140" s="65"/>
      <c r="E140" s="24" t="s">
        <v>250</v>
      </c>
      <c r="F140" s="40">
        <v>53.7</v>
      </c>
      <c r="G140" s="61">
        <f t="shared" si="11"/>
        <v>26.85</v>
      </c>
      <c r="H140" s="62">
        <v>0</v>
      </c>
      <c r="I140" s="61">
        <f t="shared" si="12"/>
        <v>0</v>
      </c>
      <c r="J140" s="65"/>
      <c r="K140" s="65"/>
      <c r="L140" s="61">
        <f t="shared" si="10"/>
        <v>26.85</v>
      </c>
      <c r="M140" s="24" t="s">
        <v>88</v>
      </c>
      <c r="N140" s="49"/>
      <c r="O140" s="67"/>
      <c r="P140" s="51"/>
    </row>
    <row r="141" spans="1:16" s="1" customFormat="1" ht="25.5" customHeight="1">
      <c r="A141" s="20">
        <v>138</v>
      </c>
      <c r="B141" s="65"/>
      <c r="C141" s="24" t="s">
        <v>251</v>
      </c>
      <c r="D141" s="20" t="s">
        <v>252</v>
      </c>
      <c r="E141" s="24" t="s">
        <v>253</v>
      </c>
      <c r="F141" s="40">
        <v>75.7</v>
      </c>
      <c r="G141" s="61">
        <f t="shared" si="11"/>
        <v>37.85</v>
      </c>
      <c r="H141" s="62">
        <v>90.4</v>
      </c>
      <c r="I141" s="61">
        <f t="shared" si="12"/>
        <v>45.2</v>
      </c>
      <c r="J141" s="65"/>
      <c r="K141" s="65"/>
      <c r="L141" s="61">
        <f t="shared" si="10"/>
        <v>83.05000000000001</v>
      </c>
      <c r="M141" s="24" t="s">
        <v>21</v>
      </c>
      <c r="N141" s="49" t="s">
        <v>50</v>
      </c>
      <c r="O141" s="67"/>
      <c r="P141" s="51"/>
    </row>
    <row r="142" spans="1:16" s="1" customFormat="1" ht="25.5" customHeight="1">
      <c r="A142" s="20">
        <v>139</v>
      </c>
      <c r="B142" s="65"/>
      <c r="C142" s="24"/>
      <c r="D142" s="20"/>
      <c r="E142" s="24" t="s">
        <v>254</v>
      </c>
      <c r="F142" s="40">
        <v>69.7666666666667</v>
      </c>
      <c r="G142" s="61">
        <f t="shared" si="11"/>
        <v>34.88333333333335</v>
      </c>
      <c r="H142" s="62">
        <v>80.2</v>
      </c>
      <c r="I142" s="61">
        <f t="shared" si="12"/>
        <v>40.1</v>
      </c>
      <c r="J142" s="65"/>
      <c r="K142" s="65"/>
      <c r="L142" s="61">
        <f t="shared" si="10"/>
        <v>74.98333333333335</v>
      </c>
      <c r="M142" s="24"/>
      <c r="N142" s="49"/>
      <c r="O142" s="67"/>
      <c r="P142" s="51"/>
    </row>
    <row r="143" spans="1:16" s="1" customFormat="1" ht="25.5" customHeight="1">
      <c r="A143" s="20">
        <v>140</v>
      </c>
      <c r="B143" s="71"/>
      <c r="C143" s="72"/>
      <c r="D143" s="71"/>
      <c r="E143" s="24" t="s">
        <v>255</v>
      </c>
      <c r="F143" s="40">
        <v>65.5666666666667</v>
      </c>
      <c r="G143" s="61">
        <f t="shared" si="11"/>
        <v>32.78333333333335</v>
      </c>
      <c r="H143" s="62">
        <v>0</v>
      </c>
      <c r="I143" s="61">
        <f t="shared" si="12"/>
        <v>0</v>
      </c>
      <c r="J143" s="65"/>
      <c r="K143" s="65"/>
      <c r="L143" s="61">
        <f t="shared" si="10"/>
        <v>32.78333333333335</v>
      </c>
      <c r="M143" s="24" t="s">
        <v>88</v>
      </c>
      <c r="N143" s="49"/>
      <c r="O143" s="67"/>
      <c r="P143" s="51"/>
    </row>
    <row r="144" spans="1:16" s="1" customFormat="1" ht="25.5" customHeight="1">
      <c r="A144" s="20">
        <v>141</v>
      </c>
      <c r="B144" s="65"/>
      <c r="C144" s="24" t="s">
        <v>256</v>
      </c>
      <c r="D144" s="20" t="s">
        <v>115</v>
      </c>
      <c r="E144" s="24" t="s">
        <v>257</v>
      </c>
      <c r="F144" s="40">
        <v>70.2666666666667</v>
      </c>
      <c r="G144" s="61">
        <f t="shared" si="11"/>
        <v>35.13333333333335</v>
      </c>
      <c r="H144" s="62">
        <v>92.2</v>
      </c>
      <c r="I144" s="61">
        <f t="shared" si="12"/>
        <v>46.1</v>
      </c>
      <c r="J144" s="65"/>
      <c r="K144" s="65"/>
      <c r="L144" s="61">
        <f t="shared" si="10"/>
        <v>81.23333333333335</v>
      </c>
      <c r="M144" s="24" t="s">
        <v>21</v>
      </c>
      <c r="N144" s="49"/>
      <c r="O144" s="67"/>
      <c r="P144" s="51"/>
    </row>
    <row r="145" spans="1:16" s="1" customFormat="1" ht="25.5" customHeight="1">
      <c r="A145" s="20">
        <v>142</v>
      </c>
      <c r="B145" s="65"/>
      <c r="C145" s="24"/>
      <c r="D145" s="20"/>
      <c r="E145" s="24" t="s">
        <v>258</v>
      </c>
      <c r="F145" s="40">
        <v>69.2333333333333</v>
      </c>
      <c r="G145" s="61">
        <f t="shared" si="11"/>
        <v>34.61666666666665</v>
      </c>
      <c r="H145" s="62">
        <v>93</v>
      </c>
      <c r="I145" s="61">
        <f t="shared" si="12"/>
        <v>46.5</v>
      </c>
      <c r="J145" s="65"/>
      <c r="K145" s="65"/>
      <c r="L145" s="61">
        <f t="shared" si="10"/>
        <v>81.11666666666665</v>
      </c>
      <c r="M145" s="24"/>
      <c r="N145" s="49"/>
      <c r="O145" s="67"/>
      <c r="P145" s="51"/>
    </row>
    <row r="146" spans="1:16" s="1" customFormat="1" ht="25.5" customHeight="1">
      <c r="A146" s="20">
        <v>143</v>
      </c>
      <c r="B146" s="65"/>
      <c r="C146" s="24"/>
      <c r="D146" s="20"/>
      <c r="E146" s="24" t="s">
        <v>259</v>
      </c>
      <c r="F146" s="40">
        <v>73.4666666666667</v>
      </c>
      <c r="G146" s="61">
        <f t="shared" si="11"/>
        <v>36.73333333333335</v>
      </c>
      <c r="H146" s="62">
        <v>80.8</v>
      </c>
      <c r="I146" s="61">
        <f t="shared" si="12"/>
        <v>40.4</v>
      </c>
      <c r="J146" s="65"/>
      <c r="K146" s="65"/>
      <c r="L146" s="61">
        <f t="shared" si="10"/>
        <v>77.13333333333335</v>
      </c>
      <c r="M146" s="24"/>
      <c r="N146" s="49"/>
      <c r="O146" s="67"/>
      <c r="P146" s="51"/>
    </row>
    <row r="147" spans="1:16" s="1" customFormat="1" ht="25.5" customHeight="1">
      <c r="A147" s="20">
        <v>144</v>
      </c>
      <c r="B147" s="65"/>
      <c r="C147" s="24" t="s">
        <v>260</v>
      </c>
      <c r="D147" s="20" t="s">
        <v>115</v>
      </c>
      <c r="E147" s="24" t="s">
        <v>261</v>
      </c>
      <c r="F147" s="40">
        <v>72.8333333333333</v>
      </c>
      <c r="G147" s="61">
        <f t="shared" si="11"/>
        <v>36.41666666666665</v>
      </c>
      <c r="H147" s="62">
        <v>92.2</v>
      </c>
      <c r="I147" s="61">
        <f t="shared" si="12"/>
        <v>46.1</v>
      </c>
      <c r="J147" s="65"/>
      <c r="K147" s="65"/>
      <c r="L147" s="61">
        <f t="shared" si="10"/>
        <v>82.51666666666665</v>
      </c>
      <c r="M147" s="24" t="s">
        <v>21</v>
      </c>
      <c r="N147" s="49" t="s">
        <v>50</v>
      </c>
      <c r="O147" s="67"/>
      <c r="P147" s="51"/>
    </row>
    <row r="148" spans="1:16" s="1" customFormat="1" ht="25.5" customHeight="1">
      <c r="A148" s="20">
        <v>145</v>
      </c>
      <c r="B148" s="65"/>
      <c r="C148" s="24"/>
      <c r="D148" s="20"/>
      <c r="E148" s="24" t="s">
        <v>262</v>
      </c>
      <c r="F148" s="40">
        <v>72.8</v>
      </c>
      <c r="G148" s="61">
        <f t="shared" si="11"/>
        <v>36.4</v>
      </c>
      <c r="H148" s="62">
        <v>86.8</v>
      </c>
      <c r="I148" s="61">
        <f t="shared" si="12"/>
        <v>43.4</v>
      </c>
      <c r="J148" s="65"/>
      <c r="K148" s="65"/>
      <c r="L148" s="61">
        <f t="shared" si="10"/>
        <v>79.8</v>
      </c>
      <c r="M148" s="24"/>
      <c r="N148" s="49"/>
      <c r="O148" s="67"/>
      <c r="P148" s="51"/>
    </row>
    <row r="149" spans="1:16" s="1" customFormat="1" ht="25.5" customHeight="1">
      <c r="A149" s="20">
        <v>146</v>
      </c>
      <c r="B149" s="71"/>
      <c r="C149" s="72"/>
      <c r="D149" s="71"/>
      <c r="E149" s="24" t="s">
        <v>263</v>
      </c>
      <c r="F149" s="40">
        <v>72.6666666666667</v>
      </c>
      <c r="G149" s="61">
        <f t="shared" si="11"/>
        <v>36.33333333333335</v>
      </c>
      <c r="H149" s="62">
        <v>0</v>
      </c>
      <c r="I149" s="61">
        <f t="shared" si="12"/>
        <v>0</v>
      </c>
      <c r="J149" s="65"/>
      <c r="K149" s="65"/>
      <c r="L149" s="61">
        <f t="shared" si="10"/>
        <v>36.33333333333335</v>
      </c>
      <c r="M149" s="24" t="s">
        <v>88</v>
      </c>
      <c r="N149" s="49"/>
      <c r="O149" s="67"/>
      <c r="P149" s="51"/>
    </row>
    <row r="150" spans="1:16" s="1" customFormat="1" ht="25.5" customHeight="1">
      <c r="A150" s="20">
        <v>147</v>
      </c>
      <c r="B150" s="65" t="s">
        <v>264</v>
      </c>
      <c r="C150" s="24" t="s">
        <v>265</v>
      </c>
      <c r="D150" s="20" t="s">
        <v>266</v>
      </c>
      <c r="E150" s="24" t="s">
        <v>267</v>
      </c>
      <c r="F150" s="40">
        <v>69.9666666666667</v>
      </c>
      <c r="G150" s="61">
        <f t="shared" si="11"/>
        <v>34.98333333333335</v>
      </c>
      <c r="H150" s="62">
        <v>93.4</v>
      </c>
      <c r="I150" s="61">
        <f t="shared" si="12"/>
        <v>46.7</v>
      </c>
      <c r="J150" s="65"/>
      <c r="K150" s="65"/>
      <c r="L150" s="61">
        <f t="shared" si="10"/>
        <v>81.68333333333335</v>
      </c>
      <c r="M150" s="24" t="s">
        <v>21</v>
      </c>
      <c r="N150" s="49" t="s">
        <v>50</v>
      </c>
      <c r="O150" s="67"/>
      <c r="P150" s="51"/>
    </row>
    <row r="151" spans="1:16" s="1" customFormat="1" ht="25.5" customHeight="1">
      <c r="A151" s="20">
        <v>148</v>
      </c>
      <c r="B151" s="65"/>
      <c r="C151" s="24"/>
      <c r="D151" s="20"/>
      <c r="E151" s="24" t="s">
        <v>268</v>
      </c>
      <c r="F151" s="40">
        <v>69.9333333333333</v>
      </c>
      <c r="G151" s="61">
        <f t="shared" si="11"/>
        <v>34.96666666666665</v>
      </c>
      <c r="H151" s="62">
        <v>87.2</v>
      </c>
      <c r="I151" s="61">
        <f t="shared" si="12"/>
        <v>43.6</v>
      </c>
      <c r="J151" s="65"/>
      <c r="K151" s="65"/>
      <c r="L151" s="61">
        <f t="shared" si="10"/>
        <v>78.56666666666665</v>
      </c>
      <c r="M151" s="24"/>
      <c r="N151" s="49"/>
      <c r="O151" s="67"/>
      <c r="P151" s="51"/>
    </row>
    <row r="152" spans="1:16" s="1" customFormat="1" ht="25.5" customHeight="1">
      <c r="A152" s="20">
        <v>149</v>
      </c>
      <c r="B152" s="65"/>
      <c r="C152" s="24"/>
      <c r="D152" s="20"/>
      <c r="E152" s="24" t="s">
        <v>269</v>
      </c>
      <c r="F152" s="40">
        <v>70.3333333333333</v>
      </c>
      <c r="G152" s="61">
        <f t="shared" si="11"/>
        <v>35.16666666666665</v>
      </c>
      <c r="H152" s="62">
        <v>0</v>
      </c>
      <c r="I152" s="61">
        <f t="shared" si="12"/>
        <v>0</v>
      </c>
      <c r="J152" s="65"/>
      <c r="K152" s="65"/>
      <c r="L152" s="61">
        <f t="shared" si="10"/>
        <v>35.16666666666665</v>
      </c>
      <c r="M152" s="24" t="s">
        <v>88</v>
      </c>
      <c r="N152" s="49"/>
      <c r="O152" s="67"/>
      <c r="P152" s="51"/>
    </row>
    <row r="153" spans="1:16" s="1" customFormat="1" ht="25.5" customHeight="1">
      <c r="A153" s="20">
        <v>150</v>
      </c>
      <c r="B153" s="65"/>
      <c r="C153" s="24" t="s">
        <v>270</v>
      </c>
      <c r="D153" s="20" t="s">
        <v>115</v>
      </c>
      <c r="E153" s="24" t="s">
        <v>271</v>
      </c>
      <c r="F153" s="40">
        <v>71.7333333333333</v>
      </c>
      <c r="G153" s="61">
        <f t="shared" si="11"/>
        <v>35.86666666666665</v>
      </c>
      <c r="H153" s="62">
        <v>91.4</v>
      </c>
      <c r="I153" s="61">
        <f t="shared" si="12"/>
        <v>45.7</v>
      </c>
      <c r="J153" s="65"/>
      <c r="K153" s="65"/>
      <c r="L153" s="61">
        <f t="shared" si="10"/>
        <v>81.56666666666666</v>
      </c>
      <c r="M153" s="24" t="s">
        <v>21</v>
      </c>
      <c r="N153" s="49"/>
      <c r="O153" s="67"/>
      <c r="P153" s="51"/>
    </row>
    <row r="154" spans="1:16" s="1" customFormat="1" ht="25.5" customHeight="1">
      <c r="A154" s="20">
        <v>151</v>
      </c>
      <c r="B154" s="65"/>
      <c r="C154" s="24"/>
      <c r="D154" s="20"/>
      <c r="E154" s="24" t="s">
        <v>272</v>
      </c>
      <c r="F154" s="40">
        <v>72.7333333333333</v>
      </c>
      <c r="G154" s="61">
        <f t="shared" si="11"/>
        <v>36.36666666666665</v>
      </c>
      <c r="H154" s="62">
        <v>87.2</v>
      </c>
      <c r="I154" s="61">
        <f t="shared" si="12"/>
        <v>43.6</v>
      </c>
      <c r="J154" s="65"/>
      <c r="K154" s="65"/>
      <c r="L154" s="61">
        <f t="shared" si="10"/>
        <v>79.96666666666665</v>
      </c>
      <c r="M154" s="24"/>
      <c r="N154" s="49"/>
      <c r="O154" s="67"/>
      <c r="P154" s="51"/>
    </row>
    <row r="155" spans="1:16" s="1" customFormat="1" ht="25.5" customHeight="1">
      <c r="A155" s="20">
        <v>152</v>
      </c>
      <c r="B155" s="65"/>
      <c r="C155" s="24"/>
      <c r="D155" s="20"/>
      <c r="E155" s="24" t="s">
        <v>273</v>
      </c>
      <c r="F155" s="40">
        <v>70.9666666666667</v>
      </c>
      <c r="G155" s="61">
        <f t="shared" si="11"/>
        <v>35.48333333333335</v>
      </c>
      <c r="H155" s="62">
        <v>87.2</v>
      </c>
      <c r="I155" s="61">
        <f t="shared" si="12"/>
        <v>43.6</v>
      </c>
      <c r="J155" s="65"/>
      <c r="K155" s="65"/>
      <c r="L155" s="61">
        <f t="shared" si="10"/>
        <v>79.08333333333334</v>
      </c>
      <c r="M155" s="24"/>
      <c r="N155" s="49"/>
      <c r="O155" s="67"/>
      <c r="P155" s="51"/>
    </row>
    <row r="156" spans="1:16" s="1" customFormat="1" ht="25.5" customHeight="1">
      <c r="A156" s="20">
        <v>153</v>
      </c>
      <c r="B156" s="65" t="s">
        <v>274</v>
      </c>
      <c r="C156" s="24" t="s">
        <v>275</v>
      </c>
      <c r="D156" s="20" t="s">
        <v>276</v>
      </c>
      <c r="E156" s="24" t="s">
        <v>277</v>
      </c>
      <c r="F156" s="40">
        <v>59</v>
      </c>
      <c r="G156" s="61">
        <f t="shared" si="11"/>
        <v>29.5</v>
      </c>
      <c r="H156" s="62">
        <v>92</v>
      </c>
      <c r="I156" s="61">
        <f t="shared" si="12"/>
        <v>46</v>
      </c>
      <c r="J156" s="65"/>
      <c r="K156" s="65"/>
      <c r="L156" s="61">
        <f t="shared" si="10"/>
        <v>75.5</v>
      </c>
      <c r="M156" s="24" t="s">
        <v>21</v>
      </c>
      <c r="N156" s="66" t="s">
        <v>50</v>
      </c>
      <c r="O156" s="67"/>
      <c r="P156" s="51"/>
    </row>
    <row r="157" spans="1:16" s="1" customFormat="1" ht="25.5" customHeight="1">
      <c r="A157" s="20">
        <v>154</v>
      </c>
      <c r="B157" s="65"/>
      <c r="C157" s="24"/>
      <c r="D157" s="20"/>
      <c r="E157" s="24" t="s">
        <v>278</v>
      </c>
      <c r="F157" s="40">
        <v>62.5</v>
      </c>
      <c r="G157" s="61">
        <f t="shared" si="11"/>
        <v>31.25</v>
      </c>
      <c r="H157" s="62">
        <v>85.8</v>
      </c>
      <c r="I157" s="61">
        <f t="shared" si="12"/>
        <v>42.9</v>
      </c>
      <c r="J157" s="65"/>
      <c r="K157" s="65"/>
      <c r="L157" s="61">
        <f t="shared" si="10"/>
        <v>74.15</v>
      </c>
      <c r="M157" s="24"/>
      <c r="N157" s="66"/>
      <c r="O157" s="67"/>
      <c r="P157" s="51"/>
    </row>
    <row r="158" spans="1:16" s="1" customFormat="1" ht="36" customHeight="1">
      <c r="A158" s="20">
        <v>155</v>
      </c>
      <c r="B158" s="65" t="s">
        <v>279</v>
      </c>
      <c r="C158" s="24" t="s">
        <v>280</v>
      </c>
      <c r="D158" s="65" t="s">
        <v>281</v>
      </c>
      <c r="E158" s="24" t="s">
        <v>282</v>
      </c>
      <c r="F158" s="40">
        <v>57.6333333333333</v>
      </c>
      <c r="G158" s="61">
        <f t="shared" si="11"/>
        <v>28.81666666666665</v>
      </c>
      <c r="H158" s="27">
        <v>90.2</v>
      </c>
      <c r="I158" s="61">
        <f t="shared" si="12"/>
        <v>45.1</v>
      </c>
      <c r="J158" s="65"/>
      <c r="K158" s="65"/>
      <c r="L158" s="61">
        <f t="shared" si="10"/>
        <v>73.91666666666666</v>
      </c>
      <c r="M158" s="24" t="s">
        <v>21</v>
      </c>
      <c r="N158" s="66" t="s">
        <v>50</v>
      </c>
      <c r="O158" s="67"/>
      <c r="P158" s="51"/>
    </row>
    <row r="159" spans="1:16" s="1" customFormat="1" ht="25.5" customHeight="1">
      <c r="A159" s="20">
        <v>156</v>
      </c>
      <c r="B159" s="65"/>
      <c r="C159" s="24" t="s">
        <v>283</v>
      </c>
      <c r="D159" s="65" t="s">
        <v>115</v>
      </c>
      <c r="E159" s="24" t="s">
        <v>284</v>
      </c>
      <c r="F159" s="40">
        <v>69.9666666666667</v>
      </c>
      <c r="G159" s="61">
        <f t="shared" si="11"/>
        <v>34.98333333333335</v>
      </c>
      <c r="H159" s="27">
        <v>91.2</v>
      </c>
      <c r="I159" s="61">
        <f t="shared" si="12"/>
        <v>45.6</v>
      </c>
      <c r="J159" s="65"/>
      <c r="K159" s="65"/>
      <c r="L159" s="61">
        <f t="shared" si="10"/>
        <v>80.58333333333334</v>
      </c>
      <c r="M159" s="24" t="s">
        <v>21</v>
      </c>
      <c r="N159" s="49"/>
      <c r="O159" s="67"/>
      <c r="P159" s="51"/>
    </row>
    <row r="160" spans="1:16" s="1" customFormat="1" ht="25.5" customHeight="1">
      <c r="A160" s="20">
        <v>157</v>
      </c>
      <c r="B160" s="65"/>
      <c r="C160" s="24"/>
      <c r="D160" s="65"/>
      <c r="E160" s="24" t="s">
        <v>285</v>
      </c>
      <c r="F160" s="40">
        <v>70.1</v>
      </c>
      <c r="G160" s="61">
        <f t="shared" si="11"/>
        <v>35.05</v>
      </c>
      <c r="H160" s="27">
        <v>89.8</v>
      </c>
      <c r="I160" s="61">
        <f t="shared" si="12"/>
        <v>44.9</v>
      </c>
      <c r="J160" s="65"/>
      <c r="K160" s="65"/>
      <c r="L160" s="61">
        <f t="shared" si="10"/>
        <v>79.94999999999999</v>
      </c>
      <c r="M160" s="24"/>
      <c r="N160" s="49"/>
      <c r="O160" s="67"/>
      <c r="P160" s="51"/>
    </row>
    <row r="161" spans="1:16" s="1" customFormat="1" ht="25.5" customHeight="1">
      <c r="A161" s="20">
        <v>158</v>
      </c>
      <c r="B161" s="65"/>
      <c r="C161" s="24"/>
      <c r="D161" s="65"/>
      <c r="E161" s="24" t="s">
        <v>286</v>
      </c>
      <c r="F161" s="40">
        <v>71</v>
      </c>
      <c r="G161" s="61">
        <f t="shared" si="11"/>
        <v>35.5</v>
      </c>
      <c r="H161" s="27">
        <v>86</v>
      </c>
      <c r="I161" s="61">
        <f t="shared" si="12"/>
        <v>43</v>
      </c>
      <c r="J161" s="65"/>
      <c r="K161" s="65"/>
      <c r="L161" s="61">
        <f t="shared" si="10"/>
        <v>78.5</v>
      </c>
      <c r="M161" s="24"/>
      <c r="N161" s="49"/>
      <c r="O161" s="67"/>
      <c r="P161" s="51"/>
    </row>
    <row r="162" spans="1:16" s="1" customFormat="1" ht="25.5" customHeight="1">
      <c r="A162" s="20">
        <v>159</v>
      </c>
      <c r="B162" s="65" t="s">
        <v>287</v>
      </c>
      <c r="C162" s="24" t="s">
        <v>288</v>
      </c>
      <c r="D162" s="65" t="s">
        <v>289</v>
      </c>
      <c r="E162" s="24" t="s">
        <v>290</v>
      </c>
      <c r="F162" s="40">
        <v>71.8</v>
      </c>
      <c r="G162" s="61">
        <f t="shared" si="11"/>
        <v>35.9</v>
      </c>
      <c r="H162" s="24">
        <v>90.4</v>
      </c>
      <c r="I162" s="61">
        <f t="shared" si="12"/>
        <v>45.2</v>
      </c>
      <c r="J162" s="65"/>
      <c r="K162" s="65"/>
      <c r="L162" s="61">
        <f t="shared" si="10"/>
        <v>81.1</v>
      </c>
      <c r="M162" s="24" t="s">
        <v>21</v>
      </c>
      <c r="N162" s="49" t="s">
        <v>50</v>
      </c>
      <c r="O162" s="67"/>
      <c r="P162" s="51"/>
    </row>
    <row r="163" spans="1:16" s="1" customFormat="1" ht="25.5" customHeight="1">
      <c r="A163" s="20">
        <v>160</v>
      </c>
      <c r="B163" s="65"/>
      <c r="C163" s="24"/>
      <c r="D163" s="65"/>
      <c r="E163" s="24" t="s">
        <v>291</v>
      </c>
      <c r="F163" s="40">
        <v>59.4666666666667</v>
      </c>
      <c r="G163" s="61">
        <f t="shared" si="11"/>
        <v>29.73333333333335</v>
      </c>
      <c r="H163" s="24">
        <v>88</v>
      </c>
      <c r="I163" s="61">
        <f t="shared" si="12"/>
        <v>44</v>
      </c>
      <c r="J163" s="65"/>
      <c r="K163" s="65"/>
      <c r="L163" s="61">
        <f t="shared" si="10"/>
        <v>73.73333333333335</v>
      </c>
      <c r="M163" s="63" t="s">
        <v>129</v>
      </c>
      <c r="N163" s="49"/>
      <c r="O163" s="67"/>
      <c r="P163" s="51"/>
    </row>
    <row r="164" spans="1:16" s="1" customFormat="1" ht="25.5" customHeight="1">
      <c r="A164" s="20">
        <v>161</v>
      </c>
      <c r="B164" s="65"/>
      <c r="C164" s="24" t="s">
        <v>292</v>
      </c>
      <c r="D164" s="65" t="s">
        <v>293</v>
      </c>
      <c r="E164" s="24" t="s">
        <v>294</v>
      </c>
      <c r="F164" s="40">
        <v>63.7333333333333</v>
      </c>
      <c r="G164" s="61">
        <f t="shared" si="11"/>
        <v>31.86666666666665</v>
      </c>
      <c r="H164" s="24">
        <v>88.2</v>
      </c>
      <c r="I164" s="61">
        <f t="shared" si="12"/>
        <v>44.1</v>
      </c>
      <c r="J164" s="65"/>
      <c r="K164" s="65"/>
      <c r="L164" s="61">
        <f t="shared" si="10"/>
        <v>75.96666666666665</v>
      </c>
      <c r="M164" s="24" t="s">
        <v>21</v>
      </c>
      <c r="N164" s="49"/>
      <c r="O164" s="67"/>
      <c r="P164" s="51"/>
    </row>
    <row r="165" spans="1:16" s="1" customFormat="1" ht="25.5" customHeight="1">
      <c r="A165" s="20">
        <v>162</v>
      </c>
      <c r="B165" s="65"/>
      <c r="C165" s="24"/>
      <c r="D165" s="65"/>
      <c r="E165" s="24" t="s">
        <v>295</v>
      </c>
      <c r="F165" s="40">
        <v>60.6666666666667</v>
      </c>
      <c r="G165" s="61">
        <f t="shared" si="11"/>
        <v>30.33333333333335</v>
      </c>
      <c r="H165" s="24">
        <v>89</v>
      </c>
      <c r="I165" s="61">
        <f t="shared" si="12"/>
        <v>44.5</v>
      </c>
      <c r="J165" s="65"/>
      <c r="K165" s="65"/>
      <c r="L165" s="61">
        <f t="shared" si="10"/>
        <v>74.83333333333334</v>
      </c>
      <c r="M165" s="24"/>
      <c r="N165" s="49"/>
      <c r="O165" s="67"/>
      <c r="P165" s="51"/>
    </row>
    <row r="166" spans="1:16" s="1" customFormat="1" ht="25.5" customHeight="1">
      <c r="A166" s="20">
        <v>163</v>
      </c>
      <c r="B166" s="65"/>
      <c r="C166" s="24"/>
      <c r="D166" s="65"/>
      <c r="E166" s="24" t="s">
        <v>296</v>
      </c>
      <c r="F166" s="40">
        <v>63.1666666666667</v>
      </c>
      <c r="G166" s="61">
        <f t="shared" si="11"/>
        <v>31.58333333333335</v>
      </c>
      <c r="H166" s="24">
        <v>83.4</v>
      </c>
      <c r="I166" s="61">
        <f t="shared" si="12"/>
        <v>41.7</v>
      </c>
      <c r="J166" s="65"/>
      <c r="K166" s="65"/>
      <c r="L166" s="61">
        <f t="shared" si="10"/>
        <v>73.28333333333336</v>
      </c>
      <c r="M166" s="24"/>
      <c r="N166" s="49"/>
      <c r="O166" s="67"/>
      <c r="P166" s="51"/>
    </row>
    <row r="167" spans="1:16" s="1" customFormat="1" ht="33.75" customHeight="1">
      <c r="A167" s="20">
        <v>164</v>
      </c>
      <c r="B167" s="65"/>
      <c r="C167" s="24" t="s">
        <v>297</v>
      </c>
      <c r="D167" s="65" t="s">
        <v>298</v>
      </c>
      <c r="E167" s="24" t="s">
        <v>299</v>
      </c>
      <c r="F167" s="40">
        <v>69.5</v>
      </c>
      <c r="G167" s="61">
        <f t="shared" si="11"/>
        <v>34.75</v>
      </c>
      <c r="H167" s="24">
        <v>91.2</v>
      </c>
      <c r="I167" s="61">
        <f t="shared" si="12"/>
        <v>45.6</v>
      </c>
      <c r="J167" s="65"/>
      <c r="K167" s="65"/>
      <c r="L167" s="61">
        <f t="shared" si="10"/>
        <v>80.35</v>
      </c>
      <c r="M167" s="24" t="s">
        <v>21</v>
      </c>
      <c r="N167" s="49" t="s">
        <v>50</v>
      </c>
      <c r="O167" s="67"/>
      <c r="P167" s="51"/>
    </row>
    <row r="168" spans="1:16" s="1" customFormat="1" ht="25.5" customHeight="1">
      <c r="A168" s="20">
        <v>165</v>
      </c>
      <c r="B168" s="65"/>
      <c r="C168" s="24" t="s">
        <v>300</v>
      </c>
      <c r="D168" s="65" t="s">
        <v>110</v>
      </c>
      <c r="E168" s="24" t="s">
        <v>301</v>
      </c>
      <c r="F168" s="40">
        <v>72.0666666666667</v>
      </c>
      <c r="G168" s="61">
        <f t="shared" si="11"/>
        <v>36.03333333333335</v>
      </c>
      <c r="H168" s="24">
        <v>92.4</v>
      </c>
      <c r="I168" s="61">
        <f t="shared" si="12"/>
        <v>46.2</v>
      </c>
      <c r="J168" s="65"/>
      <c r="K168" s="65"/>
      <c r="L168" s="61">
        <f t="shared" si="10"/>
        <v>82.23333333333335</v>
      </c>
      <c r="M168" s="24" t="s">
        <v>21</v>
      </c>
      <c r="N168" s="49"/>
      <c r="O168" s="67"/>
      <c r="P168" s="51"/>
    </row>
    <row r="169" spans="1:16" s="1" customFormat="1" ht="25.5" customHeight="1">
      <c r="A169" s="20">
        <v>166</v>
      </c>
      <c r="B169" s="65"/>
      <c r="C169" s="24"/>
      <c r="D169" s="65"/>
      <c r="E169" s="24" t="s">
        <v>302</v>
      </c>
      <c r="F169" s="40">
        <v>71.2</v>
      </c>
      <c r="G169" s="61">
        <f t="shared" si="11"/>
        <v>35.6</v>
      </c>
      <c r="H169" s="24">
        <v>91.6</v>
      </c>
      <c r="I169" s="61">
        <f t="shared" si="12"/>
        <v>45.8</v>
      </c>
      <c r="J169" s="65"/>
      <c r="K169" s="65"/>
      <c r="L169" s="61">
        <f t="shared" si="10"/>
        <v>81.4</v>
      </c>
      <c r="M169" s="24"/>
      <c r="N169" s="49"/>
      <c r="O169" s="67"/>
      <c r="P169" s="51"/>
    </row>
    <row r="170" spans="1:16" s="1" customFormat="1" ht="25.5" customHeight="1">
      <c r="A170" s="20">
        <v>167</v>
      </c>
      <c r="B170" s="65"/>
      <c r="C170" s="24"/>
      <c r="D170" s="65"/>
      <c r="E170" s="24" t="s">
        <v>303</v>
      </c>
      <c r="F170" s="40">
        <v>71.6</v>
      </c>
      <c r="G170" s="61">
        <f t="shared" si="11"/>
        <v>35.8</v>
      </c>
      <c r="H170" s="24">
        <v>86.6</v>
      </c>
      <c r="I170" s="61">
        <f t="shared" si="12"/>
        <v>43.3</v>
      </c>
      <c r="J170" s="65"/>
      <c r="K170" s="65"/>
      <c r="L170" s="61">
        <f aca="true" t="shared" si="13" ref="L170:L205">G170+I170</f>
        <v>79.1</v>
      </c>
      <c r="M170" s="24"/>
      <c r="N170" s="49"/>
      <c r="O170" s="67"/>
      <c r="P170" s="51"/>
    </row>
    <row r="171" spans="1:16" s="1" customFormat="1" ht="25.5" customHeight="1">
      <c r="A171" s="20">
        <v>168</v>
      </c>
      <c r="B171" s="21" t="s">
        <v>304</v>
      </c>
      <c r="C171" s="22" t="s">
        <v>305</v>
      </c>
      <c r="D171" s="21" t="s">
        <v>306</v>
      </c>
      <c r="E171" s="24" t="s">
        <v>92</v>
      </c>
      <c r="F171" s="39">
        <v>67.5</v>
      </c>
      <c r="G171" s="73">
        <f t="shared" si="11"/>
        <v>33.75</v>
      </c>
      <c r="H171" s="49">
        <v>85.8</v>
      </c>
      <c r="I171" s="73">
        <f t="shared" si="12"/>
        <v>42.9</v>
      </c>
      <c r="J171" s="49"/>
      <c r="K171" s="49"/>
      <c r="L171" s="73">
        <f t="shared" si="13"/>
        <v>76.65</v>
      </c>
      <c r="M171" s="75" t="s">
        <v>21</v>
      </c>
      <c r="N171" s="49" t="s">
        <v>50</v>
      </c>
      <c r="O171" s="67" t="s">
        <v>307</v>
      </c>
      <c r="P171" s="51">
        <v>84.53</v>
      </c>
    </row>
    <row r="172" spans="1:16" s="1" customFormat="1" ht="25.5" customHeight="1">
      <c r="A172" s="20">
        <v>169</v>
      </c>
      <c r="B172" s="28"/>
      <c r="C172" s="29"/>
      <c r="D172" s="31"/>
      <c r="E172" s="24" t="s">
        <v>308</v>
      </c>
      <c r="F172" s="39">
        <v>69.1666666666667</v>
      </c>
      <c r="G172" s="73">
        <f t="shared" si="11"/>
        <v>34.58333333333335</v>
      </c>
      <c r="H172" s="49">
        <v>78</v>
      </c>
      <c r="I172" s="73">
        <f t="shared" si="12"/>
        <v>39</v>
      </c>
      <c r="J172" s="49"/>
      <c r="K172" s="49"/>
      <c r="L172" s="73">
        <f t="shared" si="13"/>
        <v>73.58333333333334</v>
      </c>
      <c r="M172" s="63" t="s">
        <v>129</v>
      </c>
      <c r="N172" s="49"/>
      <c r="O172" s="67"/>
      <c r="P172" s="51"/>
    </row>
    <row r="173" spans="1:16" s="1" customFormat="1" ht="25.5" customHeight="1">
      <c r="A173" s="20">
        <v>170</v>
      </c>
      <c r="B173" s="28"/>
      <c r="C173" s="22" t="s">
        <v>309</v>
      </c>
      <c r="D173" s="23" t="s">
        <v>310</v>
      </c>
      <c r="E173" s="24" t="s">
        <v>311</v>
      </c>
      <c r="F173" s="39">
        <v>75</v>
      </c>
      <c r="G173" s="73">
        <f t="shared" si="11"/>
        <v>37.5</v>
      </c>
      <c r="H173" s="49">
        <v>88</v>
      </c>
      <c r="I173" s="73">
        <f t="shared" si="12"/>
        <v>44</v>
      </c>
      <c r="J173" s="49"/>
      <c r="K173" s="49"/>
      <c r="L173" s="73">
        <f t="shared" si="13"/>
        <v>81.5</v>
      </c>
      <c r="M173" s="75" t="s">
        <v>21</v>
      </c>
      <c r="N173" s="49" t="s">
        <v>50</v>
      </c>
      <c r="O173" s="67"/>
      <c r="P173" s="51"/>
    </row>
    <row r="174" spans="1:16" s="1" customFormat="1" ht="25.5" customHeight="1">
      <c r="A174" s="20">
        <v>171</v>
      </c>
      <c r="B174" s="28"/>
      <c r="C174" s="29"/>
      <c r="D174" s="30"/>
      <c r="E174" s="24" t="s">
        <v>312</v>
      </c>
      <c r="F174" s="39">
        <v>64.5666666666667</v>
      </c>
      <c r="G174" s="73">
        <f t="shared" si="11"/>
        <v>32.28333333333335</v>
      </c>
      <c r="H174" s="49">
        <v>91.2</v>
      </c>
      <c r="I174" s="73">
        <f t="shared" si="12"/>
        <v>45.6</v>
      </c>
      <c r="J174" s="49"/>
      <c r="K174" s="49"/>
      <c r="L174" s="73">
        <f t="shared" si="13"/>
        <v>77.88333333333335</v>
      </c>
      <c r="M174" s="75" t="s">
        <v>21</v>
      </c>
      <c r="N174" s="49"/>
      <c r="O174" s="67"/>
      <c r="P174" s="51"/>
    </row>
    <row r="175" spans="1:16" s="1" customFormat="1" ht="25.5" customHeight="1">
      <c r="A175" s="20">
        <v>172</v>
      </c>
      <c r="B175" s="28"/>
      <c r="C175" s="29"/>
      <c r="D175" s="30"/>
      <c r="E175" s="24" t="s">
        <v>313</v>
      </c>
      <c r="F175" s="39">
        <v>67.9666666666667</v>
      </c>
      <c r="G175" s="73">
        <f t="shared" si="11"/>
        <v>33.98333333333335</v>
      </c>
      <c r="H175" s="49">
        <v>85.2</v>
      </c>
      <c r="I175" s="73">
        <f t="shared" si="12"/>
        <v>42.6</v>
      </c>
      <c r="J175" s="49"/>
      <c r="K175" s="49"/>
      <c r="L175" s="73">
        <f t="shared" si="13"/>
        <v>76.58333333333334</v>
      </c>
      <c r="M175" s="75" t="s">
        <v>21</v>
      </c>
      <c r="N175" s="49"/>
      <c r="O175" s="67"/>
      <c r="P175" s="51"/>
    </row>
    <row r="176" spans="1:16" s="1" customFormat="1" ht="25.5" customHeight="1">
      <c r="A176" s="20">
        <v>173</v>
      </c>
      <c r="B176" s="28"/>
      <c r="C176" s="29"/>
      <c r="D176" s="30"/>
      <c r="E176" s="24" t="s">
        <v>314</v>
      </c>
      <c r="F176" s="39">
        <v>65.7666666666667</v>
      </c>
      <c r="G176" s="73">
        <f t="shared" si="11"/>
        <v>32.88333333333335</v>
      </c>
      <c r="H176" s="49">
        <v>85.6</v>
      </c>
      <c r="I176" s="73">
        <f t="shared" si="12"/>
        <v>42.8</v>
      </c>
      <c r="J176" s="49"/>
      <c r="K176" s="49"/>
      <c r="L176" s="73">
        <f t="shared" si="13"/>
        <v>75.68333333333334</v>
      </c>
      <c r="M176" s="75"/>
      <c r="N176" s="49"/>
      <c r="O176" s="67"/>
      <c r="P176" s="51"/>
    </row>
    <row r="177" spans="1:16" s="1" customFormat="1" ht="25.5" customHeight="1">
      <c r="A177" s="20">
        <v>174</v>
      </c>
      <c r="B177" s="28"/>
      <c r="C177" s="29"/>
      <c r="D177" s="30"/>
      <c r="E177" s="24" t="s">
        <v>315</v>
      </c>
      <c r="F177" s="39">
        <v>62.0666666666667</v>
      </c>
      <c r="G177" s="73">
        <f t="shared" si="11"/>
        <v>31.03333333333335</v>
      </c>
      <c r="H177" s="49">
        <v>85.4</v>
      </c>
      <c r="I177" s="73">
        <f t="shared" si="12"/>
        <v>42.7</v>
      </c>
      <c r="J177" s="49"/>
      <c r="K177" s="49"/>
      <c r="L177" s="73">
        <f t="shared" si="13"/>
        <v>73.73333333333335</v>
      </c>
      <c r="M177" s="75"/>
      <c r="N177" s="49"/>
      <c r="O177" s="67"/>
      <c r="P177" s="51"/>
    </row>
    <row r="178" spans="1:16" s="1" customFormat="1" ht="25.5" customHeight="1">
      <c r="A178" s="20">
        <v>175</v>
      </c>
      <c r="B178" s="28"/>
      <c r="C178" s="29"/>
      <c r="D178" s="30"/>
      <c r="E178" s="24" t="s">
        <v>316</v>
      </c>
      <c r="F178" s="39">
        <v>60.3</v>
      </c>
      <c r="G178" s="73">
        <f t="shared" si="11"/>
        <v>30.15</v>
      </c>
      <c r="H178" s="49">
        <v>84.2</v>
      </c>
      <c r="I178" s="73">
        <f t="shared" si="12"/>
        <v>42.1</v>
      </c>
      <c r="J178" s="49"/>
      <c r="K178" s="49"/>
      <c r="L178" s="73">
        <f t="shared" si="13"/>
        <v>72.25</v>
      </c>
      <c r="M178" s="75"/>
      <c r="N178" s="49"/>
      <c r="O178" s="67"/>
      <c r="P178" s="51"/>
    </row>
    <row r="179" spans="1:16" s="1" customFormat="1" ht="25.5" customHeight="1">
      <c r="A179" s="20">
        <v>176</v>
      </c>
      <c r="B179" s="28"/>
      <c r="C179" s="29"/>
      <c r="D179" s="30"/>
      <c r="E179" s="24" t="s">
        <v>317</v>
      </c>
      <c r="F179" s="39">
        <v>61.8666666666667</v>
      </c>
      <c r="G179" s="73">
        <f t="shared" si="11"/>
        <v>30.93333333333335</v>
      </c>
      <c r="H179" s="49">
        <v>82.2</v>
      </c>
      <c r="I179" s="73">
        <f t="shared" si="12"/>
        <v>41.1</v>
      </c>
      <c r="J179" s="49"/>
      <c r="K179" s="49"/>
      <c r="L179" s="73">
        <f t="shared" si="13"/>
        <v>72.03333333333336</v>
      </c>
      <c r="M179" s="75"/>
      <c r="N179" s="49"/>
      <c r="O179" s="67"/>
      <c r="P179" s="51"/>
    </row>
    <row r="180" spans="1:16" s="1" customFormat="1" ht="25.5" customHeight="1">
      <c r="A180" s="20">
        <v>177</v>
      </c>
      <c r="B180" s="28"/>
      <c r="C180" s="29"/>
      <c r="D180" s="30"/>
      <c r="E180" s="24" t="s">
        <v>318</v>
      </c>
      <c r="F180" s="39">
        <v>60.9666666666667</v>
      </c>
      <c r="G180" s="73">
        <f t="shared" si="11"/>
        <v>30.48333333333335</v>
      </c>
      <c r="H180" s="49">
        <v>75</v>
      </c>
      <c r="I180" s="73">
        <f t="shared" si="12"/>
        <v>37.5</v>
      </c>
      <c r="J180" s="49"/>
      <c r="K180" s="49"/>
      <c r="L180" s="73">
        <f t="shared" si="13"/>
        <v>67.98333333333335</v>
      </c>
      <c r="M180" s="75"/>
      <c r="N180" s="49"/>
      <c r="O180" s="67"/>
      <c r="P180" s="51"/>
    </row>
    <row r="181" spans="1:16" s="1" customFormat="1" ht="25.5" customHeight="1">
      <c r="A181" s="20">
        <v>178</v>
      </c>
      <c r="B181" s="28"/>
      <c r="C181" s="29"/>
      <c r="D181" s="33"/>
      <c r="E181" s="24" t="s">
        <v>319</v>
      </c>
      <c r="F181" s="39">
        <v>50.8</v>
      </c>
      <c r="G181" s="73">
        <f t="shared" si="11"/>
        <v>25.4</v>
      </c>
      <c r="H181" s="49">
        <v>0</v>
      </c>
      <c r="I181" s="73">
        <f t="shared" si="12"/>
        <v>0</v>
      </c>
      <c r="J181" s="49"/>
      <c r="K181" s="49"/>
      <c r="L181" s="73">
        <f t="shared" si="13"/>
        <v>25.4</v>
      </c>
      <c r="M181" s="75" t="s">
        <v>88</v>
      </c>
      <c r="N181" s="49"/>
      <c r="O181" s="67"/>
      <c r="P181" s="51"/>
    </row>
    <row r="182" spans="1:16" s="1" customFormat="1" ht="25.5" customHeight="1">
      <c r="A182" s="20">
        <v>179</v>
      </c>
      <c r="B182" s="28"/>
      <c r="C182" s="22" t="s">
        <v>320</v>
      </c>
      <c r="D182" s="23" t="s">
        <v>321</v>
      </c>
      <c r="E182" s="24" t="s">
        <v>322</v>
      </c>
      <c r="F182" s="39">
        <v>73.1</v>
      </c>
      <c r="G182" s="73">
        <f t="shared" si="11"/>
        <v>36.55</v>
      </c>
      <c r="H182" s="66">
        <v>90</v>
      </c>
      <c r="I182" s="73">
        <f t="shared" si="12"/>
        <v>45</v>
      </c>
      <c r="J182" s="49"/>
      <c r="K182" s="49"/>
      <c r="L182" s="73">
        <f t="shared" si="13"/>
        <v>81.55</v>
      </c>
      <c r="M182" s="75" t="s">
        <v>21</v>
      </c>
      <c r="N182" s="49"/>
      <c r="O182" s="67"/>
      <c r="P182" s="51"/>
    </row>
    <row r="183" spans="1:16" s="1" customFormat="1" ht="25.5" customHeight="1">
      <c r="A183" s="20">
        <v>180</v>
      </c>
      <c r="B183" s="28"/>
      <c r="C183" s="29"/>
      <c r="D183" s="30"/>
      <c r="E183" s="24" t="s">
        <v>323</v>
      </c>
      <c r="F183" s="39">
        <v>69.2666666666667</v>
      </c>
      <c r="G183" s="73">
        <f t="shared" si="11"/>
        <v>34.63333333333335</v>
      </c>
      <c r="H183" s="66">
        <v>82.8</v>
      </c>
      <c r="I183" s="73">
        <f t="shared" si="12"/>
        <v>41.4</v>
      </c>
      <c r="J183" s="49"/>
      <c r="K183" s="49"/>
      <c r="L183" s="73">
        <f t="shared" si="13"/>
        <v>76.03333333333335</v>
      </c>
      <c r="M183" s="75"/>
      <c r="N183" s="49"/>
      <c r="O183" s="67"/>
      <c r="P183" s="51"/>
    </row>
    <row r="184" spans="1:16" s="1" customFormat="1" ht="25.5" customHeight="1">
      <c r="A184" s="20">
        <v>181</v>
      </c>
      <c r="B184" s="28"/>
      <c r="C184" s="32"/>
      <c r="D184" s="33"/>
      <c r="E184" s="24" t="s">
        <v>324</v>
      </c>
      <c r="F184" s="39">
        <v>70.2</v>
      </c>
      <c r="G184" s="73">
        <f t="shared" si="11"/>
        <v>35.1</v>
      </c>
      <c r="H184" s="66">
        <v>81.4</v>
      </c>
      <c r="I184" s="73">
        <f t="shared" si="12"/>
        <v>40.7</v>
      </c>
      <c r="J184" s="49"/>
      <c r="K184" s="49"/>
      <c r="L184" s="73">
        <f t="shared" si="13"/>
        <v>75.80000000000001</v>
      </c>
      <c r="M184" s="75"/>
      <c r="N184" s="49"/>
      <c r="O184" s="67"/>
      <c r="P184" s="51"/>
    </row>
    <row r="185" spans="1:16" s="1" customFormat="1" ht="25.5" customHeight="1">
      <c r="A185" s="20">
        <v>182</v>
      </c>
      <c r="B185" s="28"/>
      <c r="C185" s="22" t="s">
        <v>325</v>
      </c>
      <c r="D185" s="23" t="s">
        <v>321</v>
      </c>
      <c r="E185" s="24" t="s">
        <v>326</v>
      </c>
      <c r="F185" s="39">
        <v>65.7</v>
      </c>
      <c r="G185" s="73">
        <f t="shared" si="11"/>
        <v>32.85</v>
      </c>
      <c r="H185" s="66">
        <v>88.8</v>
      </c>
      <c r="I185" s="73">
        <f t="shared" si="12"/>
        <v>44.4</v>
      </c>
      <c r="J185" s="49"/>
      <c r="K185" s="49"/>
      <c r="L185" s="73">
        <f t="shared" si="13"/>
        <v>77.25</v>
      </c>
      <c r="M185" s="75" t="s">
        <v>21</v>
      </c>
      <c r="N185" s="49"/>
      <c r="O185" s="67"/>
      <c r="P185" s="51"/>
    </row>
    <row r="186" spans="1:16" s="1" customFormat="1" ht="25.5" customHeight="1">
      <c r="A186" s="20">
        <v>183</v>
      </c>
      <c r="B186" s="28"/>
      <c r="C186" s="29"/>
      <c r="D186" s="30"/>
      <c r="E186" s="24" t="s">
        <v>327</v>
      </c>
      <c r="F186" s="39">
        <v>65.1333333333333</v>
      </c>
      <c r="G186" s="73">
        <f t="shared" si="11"/>
        <v>32.56666666666665</v>
      </c>
      <c r="H186" s="66">
        <v>85.6</v>
      </c>
      <c r="I186" s="73">
        <f t="shared" si="12"/>
        <v>42.8</v>
      </c>
      <c r="J186" s="49"/>
      <c r="K186" s="49"/>
      <c r="L186" s="73">
        <f t="shared" si="13"/>
        <v>75.36666666666665</v>
      </c>
      <c r="M186" s="75"/>
      <c r="N186" s="49"/>
      <c r="O186" s="67"/>
      <c r="P186" s="51"/>
    </row>
    <row r="187" spans="1:16" s="1" customFormat="1" ht="25.5" customHeight="1">
      <c r="A187" s="20">
        <v>184</v>
      </c>
      <c r="B187" s="28"/>
      <c r="C187" s="32"/>
      <c r="D187" s="33"/>
      <c r="E187" s="24" t="s">
        <v>328</v>
      </c>
      <c r="F187" s="39">
        <v>63.3666666666667</v>
      </c>
      <c r="G187" s="73">
        <f t="shared" si="11"/>
        <v>31.68333333333335</v>
      </c>
      <c r="H187" s="66">
        <v>79</v>
      </c>
      <c r="I187" s="73">
        <f t="shared" si="12"/>
        <v>39.5</v>
      </c>
      <c r="J187" s="49"/>
      <c r="K187" s="49"/>
      <c r="L187" s="73">
        <f t="shared" si="13"/>
        <v>71.18333333333335</v>
      </c>
      <c r="M187" s="75"/>
      <c r="N187" s="49"/>
      <c r="O187" s="67"/>
      <c r="P187" s="51"/>
    </row>
    <row r="188" spans="1:16" s="1" customFormat="1" ht="25.5" customHeight="1">
      <c r="A188" s="20">
        <v>185</v>
      </c>
      <c r="B188" s="28"/>
      <c r="C188" s="22" t="s">
        <v>329</v>
      </c>
      <c r="D188" s="23" t="s">
        <v>330</v>
      </c>
      <c r="E188" s="24" t="s">
        <v>331</v>
      </c>
      <c r="F188" s="39">
        <v>73.5666666666667</v>
      </c>
      <c r="G188" s="73">
        <f t="shared" si="11"/>
        <v>36.78333333333335</v>
      </c>
      <c r="H188" s="66">
        <v>90.2</v>
      </c>
      <c r="I188" s="73">
        <f t="shared" si="12"/>
        <v>45.1</v>
      </c>
      <c r="J188" s="49"/>
      <c r="K188" s="49"/>
      <c r="L188" s="73">
        <f t="shared" si="13"/>
        <v>81.88333333333335</v>
      </c>
      <c r="M188" s="75" t="s">
        <v>21</v>
      </c>
      <c r="N188" s="49" t="s">
        <v>50</v>
      </c>
      <c r="O188" s="67"/>
      <c r="P188" s="51"/>
    </row>
    <row r="189" spans="1:16" s="1" customFormat="1" ht="25.5" customHeight="1">
      <c r="A189" s="20">
        <v>186</v>
      </c>
      <c r="B189" s="28"/>
      <c r="C189" s="29"/>
      <c r="D189" s="30"/>
      <c r="E189" s="24" t="s">
        <v>332</v>
      </c>
      <c r="F189" s="39">
        <v>72.7</v>
      </c>
      <c r="G189" s="73">
        <f t="shared" si="11"/>
        <v>36.35</v>
      </c>
      <c r="H189" s="66">
        <v>84</v>
      </c>
      <c r="I189" s="73">
        <f t="shared" si="12"/>
        <v>42</v>
      </c>
      <c r="J189" s="49"/>
      <c r="K189" s="49"/>
      <c r="L189" s="73">
        <f t="shared" si="13"/>
        <v>78.35</v>
      </c>
      <c r="M189" s="75"/>
      <c r="N189" s="49"/>
      <c r="O189" s="67"/>
      <c r="P189" s="51"/>
    </row>
    <row r="190" spans="1:16" s="1" customFormat="1" ht="25.5" customHeight="1">
      <c r="A190" s="20">
        <v>187</v>
      </c>
      <c r="B190" s="31"/>
      <c r="C190" s="32"/>
      <c r="D190" s="33"/>
      <c r="E190" s="24" t="s">
        <v>333</v>
      </c>
      <c r="F190" s="39">
        <v>72.9333333333333</v>
      </c>
      <c r="G190" s="73">
        <f t="shared" si="11"/>
        <v>36.46666666666665</v>
      </c>
      <c r="H190" s="66">
        <v>0</v>
      </c>
      <c r="I190" s="73">
        <f t="shared" si="12"/>
        <v>0</v>
      </c>
      <c r="J190" s="49"/>
      <c r="K190" s="49"/>
      <c r="L190" s="73">
        <f t="shared" si="13"/>
        <v>36.46666666666665</v>
      </c>
      <c r="M190" s="75" t="s">
        <v>88</v>
      </c>
      <c r="N190" s="49"/>
      <c r="O190" s="67"/>
      <c r="P190" s="51"/>
    </row>
    <row r="191" spans="1:16" s="1" customFormat="1" ht="25.5" customHeight="1">
      <c r="A191" s="20">
        <v>188</v>
      </c>
      <c r="B191" s="21" t="s">
        <v>334</v>
      </c>
      <c r="C191" s="22" t="s">
        <v>335</v>
      </c>
      <c r="D191" s="21" t="s">
        <v>336</v>
      </c>
      <c r="E191" s="24" t="s">
        <v>337</v>
      </c>
      <c r="F191" s="39">
        <v>78</v>
      </c>
      <c r="G191" s="73">
        <f t="shared" si="11"/>
        <v>39</v>
      </c>
      <c r="H191" s="74">
        <v>80.8</v>
      </c>
      <c r="I191" s="73">
        <f t="shared" si="12"/>
        <v>40.4</v>
      </c>
      <c r="J191" s="49"/>
      <c r="K191" s="49"/>
      <c r="L191" s="73">
        <f t="shared" si="13"/>
        <v>79.4</v>
      </c>
      <c r="M191" s="75" t="s">
        <v>21</v>
      </c>
      <c r="N191" s="49"/>
      <c r="O191" s="67"/>
      <c r="P191" s="51"/>
    </row>
    <row r="192" spans="1:16" s="1" customFormat="1" ht="25.5" customHeight="1">
      <c r="A192" s="20">
        <v>189</v>
      </c>
      <c r="B192" s="28"/>
      <c r="C192" s="29"/>
      <c r="D192" s="28"/>
      <c r="E192" s="24" t="s">
        <v>338</v>
      </c>
      <c r="F192" s="39">
        <v>66.3666666666667</v>
      </c>
      <c r="G192" s="73">
        <f t="shared" si="11"/>
        <v>33.18333333333335</v>
      </c>
      <c r="H192" s="74">
        <v>90.6</v>
      </c>
      <c r="I192" s="73">
        <f t="shared" si="12"/>
        <v>45.3</v>
      </c>
      <c r="J192" s="49"/>
      <c r="K192" s="49"/>
      <c r="L192" s="73">
        <f t="shared" si="13"/>
        <v>78.48333333333335</v>
      </c>
      <c r="M192" s="75"/>
      <c r="N192" s="49"/>
      <c r="O192" s="67"/>
      <c r="P192" s="51"/>
    </row>
    <row r="193" spans="1:16" s="1" customFormat="1" ht="25.5" customHeight="1">
      <c r="A193" s="20">
        <v>190</v>
      </c>
      <c r="B193" s="28"/>
      <c r="C193" s="32"/>
      <c r="D193" s="31"/>
      <c r="E193" s="24" t="s">
        <v>339</v>
      </c>
      <c r="F193" s="39">
        <v>68</v>
      </c>
      <c r="G193" s="73">
        <f t="shared" si="11"/>
        <v>34</v>
      </c>
      <c r="H193" s="74">
        <v>75</v>
      </c>
      <c r="I193" s="73">
        <f t="shared" si="12"/>
        <v>37.5</v>
      </c>
      <c r="J193" s="49"/>
      <c r="K193" s="49"/>
      <c r="L193" s="73">
        <f t="shared" si="13"/>
        <v>71.5</v>
      </c>
      <c r="M193" s="75"/>
      <c r="N193" s="49"/>
      <c r="O193" s="67"/>
      <c r="P193" s="51"/>
    </row>
    <row r="194" spans="1:16" s="1" customFormat="1" ht="25.5" customHeight="1">
      <c r="A194" s="20">
        <v>191</v>
      </c>
      <c r="B194" s="28"/>
      <c r="C194" s="22" t="s">
        <v>340</v>
      </c>
      <c r="D194" s="21" t="s">
        <v>341</v>
      </c>
      <c r="E194" s="24" t="s">
        <v>342</v>
      </c>
      <c r="F194" s="39">
        <v>71.4666666666667</v>
      </c>
      <c r="G194" s="73">
        <f t="shared" si="11"/>
        <v>35.73333333333335</v>
      </c>
      <c r="H194" s="74">
        <v>87</v>
      </c>
      <c r="I194" s="73">
        <f t="shared" si="12"/>
        <v>43.5</v>
      </c>
      <c r="J194" s="49"/>
      <c r="K194" s="49"/>
      <c r="L194" s="73">
        <f t="shared" si="13"/>
        <v>79.23333333333335</v>
      </c>
      <c r="M194" s="75" t="s">
        <v>21</v>
      </c>
      <c r="N194" s="49"/>
      <c r="O194" s="67"/>
      <c r="P194" s="51"/>
    </row>
    <row r="195" spans="1:16" s="1" customFormat="1" ht="25.5" customHeight="1">
      <c r="A195" s="20">
        <v>192</v>
      </c>
      <c r="B195" s="28"/>
      <c r="C195" s="29"/>
      <c r="D195" s="28"/>
      <c r="E195" s="24" t="s">
        <v>343</v>
      </c>
      <c r="F195" s="39">
        <v>69.1666666666667</v>
      </c>
      <c r="G195" s="73">
        <f t="shared" si="11"/>
        <v>34.58333333333335</v>
      </c>
      <c r="H195" s="74">
        <v>79</v>
      </c>
      <c r="I195" s="73">
        <f t="shared" si="12"/>
        <v>39.5</v>
      </c>
      <c r="J195" s="76"/>
      <c r="K195" s="49"/>
      <c r="L195" s="73">
        <f t="shared" si="13"/>
        <v>74.08333333333334</v>
      </c>
      <c r="M195" s="75"/>
      <c r="N195" s="49"/>
      <c r="O195" s="67"/>
      <c r="P195" s="51"/>
    </row>
    <row r="196" spans="1:16" s="1" customFormat="1" ht="25.5" customHeight="1">
      <c r="A196" s="20">
        <v>193</v>
      </c>
      <c r="B196" s="28"/>
      <c r="C196" s="32"/>
      <c r="D196" s="31"/>
      <c r="E196" s="24" t="s">
        <v>344</v>
      </c>
      <c r="F196" s="39">
        <v>65.7333333333333</v>
      </c>
      <c r="G196" s="73">
        <f aca="true" t="shared" si="14" ref="G196:G205">F196*50%</f>
        <v>32.86666666666665</v>
      </c>
      <c r="H196" s="74">
        <v>77.2</v>
      </c>
      <c r="I196" s="73">
        <f aca="true" t="shared" si="15" ref="I196:I205">H196*50%</f>
        <v>38.6</v>
      </c>
      <c r="J196" s="49"/>
      <c r="K196" s="49"/>
      <c r="L196" s="73">
        <f t="shared" si="13"/>
        <v>71.46666666666665</v>
      </c>
      <c r="M196" s="75"/>
      <c r="N196" s="49"/>
      <c r="O196" s="67"/>
      <c r="P196" s="51"/>
    </row>
    <row r="197" spans="1:16" s="1" customFormat="1" ht="25.5" customHeight="1">
      <c r="A197" s="20">
        <v>194</v>
      </c>
      <c r="B197" s="28"/>
      <c r="C197" s="22" t="s">
        <v>345</v>
      </c>
      <c r="D197" s="21" t="s">
        <v>346</v>
      </c>
      <c r="E197" s="24" t="s">
        <v>347</v>
      </c>
      <c r="F197" s="39">
        <v>73.4</v>
      </c>
      <c r="G197" s="73">
        <f t="shared" si="14"/>
        <v>36.7</v>
      </c>
      <c r="H197" s="74">
        <v>86</v>
      </c>
      <c r="I197" s="73">
        <f t="shared" si="15"/>
        <v>43</v>
      </c>
      <c r="J197" s="49"/>
      <c r="K197" s="49"/>
      <c r="L197" s="73">
        <f t="shared" si="13"/>
        <v>79.7</v>
      </c>
      <c r="M197" s="75" t="s">
        <v>21</v>
      </c>
      <c r="N197" s="49"/>
      <c r="O197" s="67"/>
      <c r="P197" s="51"/>
    </row>
    <row r="198" spans="1:16" s="1" customFormat="1" ht="25.5" customHeight="1">
      <c r="A198" s="20">
        <v>195</v>
      </c>
      <c r="B198" s="28"/>
      <c r="C198" s="29"/>
      <c r="D198" s="28"/>
      <c r="E198" s="24" t="s">
        <v>348</v>
      </c>
      <c r="F198" s="39">
        <v>73.0333333333333</v>
      </c>
      <c r="G198" s="73">
        <f t="shared" si="14"/>
        <v>36.51666666666665</v>
      </c>
      <c r="H198" s="74">
        <v>83.2</v>
      </c>
      <c r="I198" s="73">
        <f t="shared" si="15"/>
        <v>41.6</v>
      </c>
      <c r="J198" s="49"/>
      <c r="K198" s="49"/>
      <c r="L198" s="73">
        <f t="shared" si="13"/>
        <v>78.11666666666665</v>
      </c>
      <c r="M198" s="75"/>
      <c r="N198" s="49"/>
      <c r="O198" s="67"/>
      <c r="P198" s="51"/>
    </row>
    <row r="199" spans="1:16" s="1" customFormat="1" ht="25.5" customHeight="1">
      <c r="A199" s="20">
        <v>196</v>
      </c>
      <c r="B199" s="31"/>
      <c r="C199" s="32"/>
      <c r="D199" s="56"/>
      <c r="E199" s="24" t="s">
        <v>349</v>
      </c>
      <c r="F199" s="39">
        <v>73.2666666666667</v>
      </c>
      <c r="G199" s="73">
        <f t="shared" si="14"/>
        <v>36.63333333333335</v>
      </c>
      <c r="H199" s="74">
        <v>81</v>
      </c>
      <c r="I199" s="73">
        <f t="shared" si="15"/>
        <v>40.5</v>
      </c>
      <c r="J199" s="49"/>
      <c r="K199" s="49"/>
      <c r="L199" s="73">
        <f t="shared" si="13"/>
        <v>77.13333333333335</v>
      </c>
      <c r="M199" s="75"/>
      <c r="N199" s="49"/>
      <c r="O199" s="67"/>
      <c r="P199" s="51"/>
    </row>
    <row r="200" spans="1:16" s="1" customFormat="1" ht="45.75" customHeight="1">
      <c r="A200" s="20">
        <v>197</v>
      </c>
      <c r="B200" s="21" t="s">
        <v>350</v>
      </c>
      <c r="C200" s="22" t="s">
        <v>351</v>
      </c>
      <c r="D200" s="21" t="s">
        <v>352</v>
      </c>
      <c r="E200" s="24" t="s">
        <v>353</v>
      </c>
      <c r="F200" s="39">
        <v>68.3666666666667</v>
      </c>
      <c r="G200" s="73">
        <f t="shared" si="14"/>
        <v>34.18333333333335</v>
      </c>
      <c r="H200" s="74">
        <v>87.8</v>
      </c>
      <c r="I200" s="73">
        <f t="shared" si="15"/>
        <v>43.9</v>
      </c>
      <c r="J200" s="49"/>
      <c r="K200" s="49"/>
      <c r="L200" s="73">
        <f t="shared" si="13"/>
        <v>78.08333333333334</v>
      </c>
      <c r="M200" s="75" t="s">
        <v>21</v>
      </c>
      <c r="N200" s="66" t="s">
        <v>50</v>
      </c>
      <c r="O200" s="67"/>
      <c r="P200" s="51"/>
    </row>
    <row r="201" spans="1:16" s="1" customFormat="1" ht="42.75" customHeight="1">
      <c r="A201" s="20">
        <v>198</v>
      </c>
      <c r="B201" s="28"/>
      <c r="C201" s="32"/>
      <c r="D201" s="31"/>
      <c r="E201" s="24" t="s">
        <v>354</v>
      </c>
      <c r="F201" s="39">
        <v>60.8</v>
      </c>
      <c r="G201" s="73">
        <f t="shared" si="14"/>
        <v>30.4</v>
      </c>
      <c r="H201" s="74">
        <v>87.6</v>
      </c>
      <c r="I201" s="73">
        <f t="shared" si="15"/>
        <v>43.8</v>
      </c>
      <c r="J201" s="49"/>
      <c r="K201" s="49"/>
      <c r="L201" s="73">
        <f t="shared" si="13"/>
        <v>74.19999999999999</v>
      </c>
      <c r="M201" s="75"/>
      <c r="N201" s="66"/>
      <c r="O201" s="67"/>
      <c r="P201" s="51"/>
    </row>
    <row r="202" spans="1:16" s="1" customFormat="1" ht="87.75" customHeight="1">
      <c r="A202" s="20">
        <v>199</v>
      </c>
      <c r="B202" s="28"/>
      <c r="C202" s="24" t="s">
        <v>355</v>
      </c>
      <c r="D202" s="68" t="s">
        <v>356</v>
      </c>
      <c r="E202" s="24" t="s">
        <v>357</v>
      </c>
      <c r="F202" s="39">
        <v>65.9666666666667</v>
      </c>
      <c r="G202" s="73">
        <f t="shared" si="14"/>
        <v>32.98333333333335</v>
      </c>
      <c r="H202" s="74">
        <v>87.4</v>
      </c>
      <c r="I202" s="73">
        <f t="shared" si="15"/>
        <v>43.7</v>
      </c>
      <c r="J202" s="49"/>
      <c r="K202" s="49"/>
      <c r="L202" s="73">
        <f t="shared" si="13"/>
        <v>76.68333333333335</v>
      </c>
      <c r="M202" s="75" t="s">
        <v>21</v>
      </c>
      <c r="N202" s="66" t="s">
        <v>50</v>
      </c>
      <c r="O202" s="67"/>
      <c r="P202" s="51"/>
    </row>
    <row r="203" spans="1:16" s="1" customFormat="1" ht="25.5" customHeight="1">
      <c r="A203" s="20">
        <v>200</v>
      </c>
      <c r="B203" s="28"/>
      <c r="C203" s="22" t="s">
        <v>358</v>
      </c>
      <c r="D203" s="21" t="s">
        <v>346</v>
      </c>
      <c r="E203" s="24" t="s">
        <v>359</v>
      </c>
      <c r="F203" s="39">
        <v>77.8</v>
      </c>
      <c r="G203" s="73">
        <f t="shared" si="14"/>
        <v>38.9</v>
      </c>
      <c r="H203" s="74">
        <v>88</v>
      </c>
      <c r="I203" s="73">
        <f t="shared" si="15"/>
        <v>44</v>
      </c>
      <c r="J203" s="49"/>
      <c r="K203" s="49"/>
      <c r="L203" s="73">
        <f t="shared" si="13"/>
        <v>82.9</v>
      </c>
      <c r="M203" s="75" t="s">
        <v>21</v>
      </c>
      <c r="N203" s="49"/>
      <c r="O203" s="67"/>
      <c r="P203" s="51"/>
    </row>
    <row r="204" spans="1:16" s="1" customFormat="1" ht="25.5" customHeight="1">
      <c r="A204" s="20">
        <v>201</v>
      </c>
      <c r="B204" s="28"/>
      <c r="C204" s="29"/>
      <c r="D204" s="28"/>
      <c r="E204" s="24" t="s">
        <v>360</v>
      </c>
      <c r="F204" s="39">
        <v>76.1333333333333</v>
      </c>
      <c r="G204" s="73">
        <f t="shared" si="14"/>
        <v>38.06666666666665</v>
      </c>
      <c r="H204" s="74">
        <v>89.4</v>
      </c>
      <c r="I204" s="73">
        <f t="shared" si="15"/>
        <v>44.7</v>
      </c>
      <c r="J204" s="49"/>
      <c r="K204" s="49"/>
      <c r="L204" s="73">
        <f t="shared" si="13"/>
        <v>82.76666666666665</v>
      </c>
      <c r="M204" s="75"/>
      <c r="N204" s="49"/>
      <c r="O204" s="67"/>
      <c r="P204" s="51"/>
    </row>
    <row r="205" spans="1:16" s="1" customFormat="1" ht="25.5" customHeight="1">
      <c r="A205" s="20">
        <v>202</v>
      </c>
      <c r="B205" s="31"/>
      <c r="C205" s="32"/>
      <c r="D205" s="31"/>
      <c r="E205" s="24" t="s">
        <v>361</v>
      </c>
      <c r="F205" s="39">
        <v>76.7666666666667</v>
      </c>
      <c r="G205" s="73">
        <f t="shared" si="14"/>
        <v>38.38333333333335</v>
      </c>
      <c r="H205" s="74">
        <v>87</v>
      </c>
      <c r="I205" s="73">
        <f t="shared" si="15"/>
        <v>43.5</v>
      </c>
      <c r="J205" s="49"/>
      <c r="K205" s="49"/>
      <c r="L205" s="73">
        <f t="shared" si="13"/>
        <v>81.88333333333335</v>
      </c>
      <c r="M205" s="75"/>
      <c r="N205" s="49"/>
      <c r="O205" s="67"/>
      <c r="P205" s="51"/>
    </row>
  </sheetData>
  <sheetProtection password="CC6C" sheet="1" objects="1"/>
  <autoFilter ref="A3:P205"/>
  <mergeCells count="187">
    <mergeCell ref="A1:P1"/>
    <mergeCell ref="F2:G2"/>
    <mergeCell ref="H2:K2"/>
    <mergeCell ref="A2:A3"/>
    <mergeCell ref="B2:B3"/>
    <mergeCell ref="B4:B6"/>
    <mergeCell ref="B7:B15"/>
    <mergeCell ref="B16:B33"/>
    <mergeCell ref="B34:B36"/>
    <mergeCell ref="B37:B63"/>
    <mergeCell ref="B64:B70"/>
    <mergeCell ref="B71:B93"/>
    <mergeCell ref="B94:B96"/>
    <mergeCell ref="B97:B105"/>
    <mergeCell ref="B106:B116"/>
    <mergeCell ref="B117:B125"/>
    <mergeCell ref="B126:B137"/>
    <mergeCell ref="B138:B149"/>
    <mergeCell ref="B150:B155"/>
    <mergeCell ref="B156:B157"/>
    <mergeCell ref="B158:B161"/>
    <mergeCell ref="B162:B170"/>
    <mergeCell ref="B171:B190"/>
    <mergeCell ref="B191:B199"/>
    <mergeCell ref="B200:B205"/>
    <mergeCell ref="C2:C3"/>
    <mergeCell ref="C4:C6"/>
    <mergeCell ref="C7:C9"/>
    <mergeCell ref="C10:C12"/>
    <mergeCell ref="C13:C15"/>
    <mergeCell ref="C16:C18"/>
    <mergeCell ref="C19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7"/>
    <mergeCell ref="C68:C70"/>
    <mergeCell ref="C71:C77"/>
    <mergeCell ref="C78:C80"/>
    <mergeCell ref="C81:C83"/>
    <mergeCell ref="C84:C89"/>
    <mergeCell ref="C90:C93"/>
    <mergeCell ref="C94:C96"/>
    <mergeCell ref="C97:C99"/>
    <mergeCell ref="C100:C102"/>
    <mergeCell ref="C103:C105"/>
    <mergeCell ref="C106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7"/>
    <mergeCell ref="C159:C161"/>
    <mergeCell ref="C162:C163"/>
    <mergeCell ref="C164:C166"/>
    <mergeCell ref="C168:C170"/>
    <mergeCell ref="C171:C172"/>
    <mergeCell ref="C173:C181"/>
    <mergeCell ref="C182:C184"/>
    <mergeCell ref="C185:C187"/>
    <mergeCell ref="C188:C190"/>
    <mergeCell ref="C191:C193"/>
    <mergeCell ref="C194:C196"/>
    <mergeCell ref="C197:C199"/>
    <mergeCell ref="C200:C201"/>
    <mergeCell ref="C203:C205"/>
    <mergeCell ref="D2:D3"/>
    <mergeCell ref="D4:D6"/>
    <mergeCell ref="D7:D9"/>
    <mergeCell ref="D10:D12"/>
    <mergeCell ref="D13:D15"/>
    <mergeCell ref="D16:D18"/>
    <mergeCell ref="D19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7"/>
    <mergeCell ref="D68:D70"/>
    <mergeCell ref="D71:D77"/>
    <mergeCell ref="D78:D80"/>
    <mergeCell ref="D81:D83"/>
    <mergeCell ref="D84:D89"/>
    <mergeCell ref="D90:D93"/>
    <mergeCell ref="D94:D96"/>
    <mergeCell ref="D97:D99"/>
    <mergeCell ref="D100:D102"/>
    <mergeCell ref="D103:D105"/>
    <mergeCell ref="D106:D107"/>
    <mergeCell ref="D108:D110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7"/>
    <mergeCell ref="D159:D161"/>
    <mergeCell ref="D162:D163"/>
    <mergeCell ref="D164:D166"/>
    <mergeCell ref="D168:D170"/>
    <mergeCell ref="D171:D172"/>
    <mergeCell ref="D173:D181"/>
    <mergeCell ref="D182:D184"/>
    <mergeCell ref="D185:D187"/>
    <mergeCell ref="D188:D190"/>
    <mergeCell ref="D191:D193"/>
    <mergeCell ref="D194:D196"/>
    <mergeCell ref="D197:D199"/>
    <mergeCell ref="D200:D201"/>
    <mergeCell ref="D203:D205"/>
    <mergeCell ref="E2:E3"/>
    <mergeCell ref="L2:L3"/>
    <mergeCell ref="M2:M3"/>
    <mergeCell ref="N2:N3"/>
    <mergeCell ref="N19:N27"/>
    <mergeCell ref="N31:N33"/>
    <mergeCell ref="N40:N42"/>
    <mergeCell ref="N58:N60"/>
    <mergeCell ref="N61:N63"/>
    <mergeCell ref="N64:N67"/>
    <mergeCell ref="N78:N80"/>
    <mergeCell ref="N94:N96"/>
    <mergeCell ref="N106:N107"/>
    <mergeCell ref="N117:N119"/>
    <mergeCell ref="N138:N140"/>
    <mergeCell ref="N141:N143"/>
    <mergeCell ref="N147:N149"/>
    <mergeCell ref="N150:N152"/>
    <mergeCell ref="N156:N157"/>
    <mergeCell ref="N162:N163"/>
    <mergeCell ref="N171:N172"/>
    <mergeCell ref="N173:N181"/>
    <mergeCell ref="N188:N190"/>
    <mergeCell ref="N200:N201"/>
    <mergeCell ref="O2:O3"/>
    <mergeCell ref="O4:O36"/>
    <mergeCell ref="O37:O70"/>
    <mergeCell ref="O71:O105"/>
    <mergeCell ref="O106:O137"/>
    <mergeCell ref="O138:O170"/>
    <mergeCell ref="O171:O205"/>
    <mergeCell ref="P2:P3"/>
    <mergeCell ref="P4:P36"/>
    <mergeCell ref="P37:P70"/>
    <mergeCell ref="P71:P105"/>
    <mergeCell ref="P106:P137"/>
    <mergeCell ref="P138:P170"/>
    <mergeCell ref="P171:P205"/>
  </mergeCells>
  <printOptions/>
  <pageMargins left="0.2361111111111111" right="0.07847222222222222" top="0.275" bottom="0.5902777777777778" header="0.11805555555555555" footer="0.2361111111111111"/>
  <pageSetup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七</cp:lastModifiedBy>
  <dcterms:created xsi:type="dcterms:W3CDTF">2016-12-03T00:54:00Z</dcterms:created>
  <dcterms:modified xsi:type="dcterms:W3CDTF">2022-03-08T07:35:19Z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4B59CA2601F84E20B3B0F863EB22F656</vt:lpwstr>
  </property>
</Properties>
</file>