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总成绩" sheetId="2" r:id="rId1"/>
  </sheets>
  <definedNames>
    <definedName name="_xlnm._FilterDatabase" localSheetId="0" hidden="1">总成绩!$A$2:$A$353</definedName>
    <definedName name="_xlnm.Print_Area" localSheetId="0">总成绩!$A$2:$M$65</definedName>
    <definedName name="_xlnm.Print_Titles" localSheetId="0">总成绩!$A:$M,总成绩!$3:$3</definedName>
  </definedNames>
  <calcPr calcId="144525"/>
</workbook>
</file>

<file path=xl/sharedStrings.xml><?xml version="1.0" encoding="utf-8"?>
<sst xmlns="http://schemas.openxmlformats.org/spreadsheetml/2006/main" count="265" uniqueCount="140">
  <si>
    <t>附件2：</t>
  </si>
  <si>
    <t>六盘水市第二人民医院2022年面向社会公开招聘编制外卫生专业技术人员护理岗位总成绩及进入体检人员名单</t>
  </si>
  <si>
    <t>序号</t>
  </si>
  <si>
    <t>报考岗位</t>
  </si>
  <si>
    <t>姓名</t>
  </si>
  <si>
    <t>性别</t>
  </si>
  <si>
    <t>身份证号码</t>
  </si>
  <si>
    <t>笔试成绩</t>
  </si>
  <si>
    <t>笔试成绩折算(40%)</t>
  </si>
  <si>
    <t>面试成绩</t>
  </si>
  <si>
    <t>面试成绩折算（60%）</t>
  </si>
  <si>
    <t>总成绩</t>
  </si>
  <si>
    <t>排名</t>
  </si>
  <si>
    <t>是否进入体检</t>
  </si>
  <si>
    <t>备注</t>
  </si>
  <si>
    <t>临床护理</t>
  </si>
  <si>
    <t>刘玉佳</t>
  </si>
  <si>
    <t>女</t>
  </si>
  <si>
    <t>520203*******0526</t>
  </si>
  <si>
    <t>曾祥芳</t>
  </si>
  <si>
    <t>520203*******026X</t>
  </si>
  <si>
    <t>杜昌兰</t>
  </si>
  <si>
    <t>520203*******0048</t>
  </si>
  <si>
    <t>张娜</t>
  </si>
  <si>
    <t>520203*******3928</t>
  </si>
  <si>
    <t>谭滔滔</t>
  </si>
  <si>
    <t>男</t>
  </si>
  <si>
    <t>520203*******0016</t>
  </si>
  <si>
    <t>陈蓉</t>
  </si>
  <si>
    <t>520203*******6546</t>
  </si>
  <si>
    <t>刘娅</t>
  </si>
  <si>
    <t>520203*******9823</t>
  </si>
  <si>
    <t>罗梅</t>
  </si>
  <si>
    <t>520203*******1129</t>
  </si>
  <si>
    <t>杨美</t>
  </si>
  <si>
    <t>520221*******4289</t>
  </si>
  <si>
    <t>蔡海军</t>
  </si>
  <si>
    <t>520203*******247X</t>
  </si>
  <si>
    <t>路忆</t>
  </si>
  <si>
    <t>520203*******0827</t>
  </si>
  <si>
    <t>王显菊</t>
  </si>
  <si>
    <t>520203*******3544</t>
  </si>
  <si>
    <t>刘敏</t>
  </si>
  <si>
    <t>520203*******4326</t>
  </si>
  <si>
    <t>田茂思</t>
  </si>
  <si>
    <t>520203*******4321</t>
  </si>
  <si>
    <t>张雪</t>
  </si>
  <si>
    <t>520203*******0024</t>
  </si>
  <si>
    <t>郭青</t>
  </si>
  <si>
    <t>520203*******1124</t>
  </si>
  <si>
    <t>袁诗睿</t>
  </si>
  <si>
    <t>520203*******2025</t>
  </si>
  <si>
    <t>郭春香</t>
  </si>
  <si>
    <t>520203*******3522</t>
  </si>
  <si>
    <t>皮寿佳</t>
  </si>
  <si>
    <t>520203*******0828</t>
  </si>
  <si>
    <t>吴恋恋</t>
  </si>
  <si>
    <t>520203*******1422</t>
  </si>
  <si>
    <t>汤程雯</t>
  </si>
  <si>
    <t>520203*******1829</t>
  </si>
  <si>
    <t>娄秋</t>
  </si>
  <si>
    <t>520203*******246X</t>
  </si>
  <si>
    <t>王霞</t>
  </si>
  <si>
    <t>520203*******4725</t>
  </si>
  <si>
    <t>田景彤</t>
  </si>
  <si>
    <t>520203*******3966</t>
  </si>
  <si>
    <t>王德兰</t>
  </si>
  <si>
    <t>520203*******5240</t>
  </si>
  <si>
    <t>秦晋芳</t>
  </si>
  <si>
    <t>520203*******2027</t>
  </si>
  <si>
    <t>王琳琳</t>
  </si>
  <si>
    <t>520203*******2466</t>
  </si>
  <si>
    <t>杨洪艳</t>
  </si>
  <si>
    <t>刘金融</t>
  </si>
  <si>
    <t>520203*******202X</t>
  </si>
  <si>
    <t>姚松</t>
  </si>
  <si>
    <t>520203*******3519</t>
  </si>
  <si>
    <t>范数</t>
  </si>
  <si>
    <t>520203*******5848</t>
  </si>
  <si>
    <t>马润</t>
  </si>
  <si>
    <t>522427*******164X</t>
  </si>
  <si>
    <t>蔡微</t>
  </si>
  <si>
    <t>520203*******5944</t>
  </si>
  <si>
    <t>赵检琼</t>
  </si>
  <si>
    <t>520203*******0028</t>
  </si>
  <si>
    <t>王超</t>
  </si>
  <si>
    <t>520203*******0817</t>
  </si>
  <si>
    <t>白淑兢</t>
  </si>
  <si>
    <t>520203*******1426</t>
  </si>
  <si>
    <t>黄昌珍</t>
  </si>
  <si>
    <t>520203*******2045</t>
  </si>
  <si>
    <t>胡廷廷</t>
  </si>
  <si>
    <t>520203*******5845</t>
  </si>
  <si>
    <t>耿州妹</t>
  </si>
  <si>
    <t>520203*******2428</t>
  </si>
  <si>
    <t>吴双琼</t>
  </si>
  <si>
    <t>520203*******5446</t>
  </si>
  <si>
    <t>吴珏珏</t>
  </si>
  <si>
    <t>520203*******0823</t>
  </si>
  <si>
    <t>焦梦飞</t>
  </si>
  <si>
    <t>520203*******0228</t>
  </si>
  <si>
    <t>陆影</t>
  </si>
  <si>
    <t>520203*******0824</t>
  </si>
  <si>
    <t>汤思念</t>
  </si>
  <si>
    <t>520203*******1843</t>
  </si>
  <si>
    <t>杨雨雨</t>
  </si>
  <si>
    <t>520203*******0243</t>
  </si>
  <si>
    <t>刘倩</t>
  </si>
  <si>
    <t>520203*******4320</t>
  </si>
  <si>
    <t>付丽</t>
  </si>
  <si>
    <t>520203*******0224</t>
  </si>
  <si>
    <t>彭沙</t>
  </si>
  <si>
    <t>520203*******3547</t>
  </si>
  <si>
    <t>曹金蓉</t>
  </si>
  <si>
    <t>520203*******2424</t>
  </si>
  <si>
    <t>熊安敏</t>
  </si>
  <si>
    <t>张金</t>
  </si>
  <si>
    <t>520203*******6522</t>
  </si>
  <si>
    <t>汪丹丹</t>
  </si>
  <si>
    <t>520203*******3523</t>
  </si>
  <si>
    <t>龚忠静</t>
  </si>
  <si>
    <t>520203*******582X</t>
  </si>
  <si>
    <t>龙菊菊</t>
  </si>
  <si>
    <t>刘兴力</t>
  </si>
  <si>
    <t>520203*******5828</t>
  </si>
  <si>
    <t>谢倩</t>
  </si>
  <si>
    <t>520203*******5263</t>
  </si>
  <si>
    <t>何雨雨</t>
  </si>
  <si>
    <t>严学敏</t>
  </si>
  <si>
    <t>520203*******5420</t>
  </si>
  <si>
    <t>江王燕</t>
  </si>
  <si>
    <t>520203*******322X</t>
  </si>
  <si>
    <t>左验敏</t>
  </si>
  <si>
    <t>520203*******474X</t>
  </si>
  <si>
    <t>王丽</t>
  </si>
  <si>
    <t>520203*******004X</t>
  </si>
  <si>
    <t>王金玉</t>
  </si>
  <si>
    <t>520203*******6549</t>
  </si>
  <si>
    <t>缺考</t>
  </si>
  <si>
    <t>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</si>
</sst>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theme="1"/>
      <name val="宋体"/>
      <charset val="134"/>
      <scheme val="minor"/>
    </font>
    <font>
      <sz val="12"/>
      <name val="宋体"/>
      <charset val="134"/>
    </font>
    <font>
      <b/>
      <sz val="16"/>
      <name val="方正小标宋_GBK"/>
      <charset val="134"/>
    </font>
    <font>
      <b/>
      <sz val="12"/>
      <name val="宋体"/>
      <charset val="134"/>
    </font>
    <font>
      <sz val="12"/>
      <color theme="1"/>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8" borderId="0" applyNumberFormat="0" applyBorder="0" applyAlignment="0" applyProtection="0">
      <alignment vertical="center"/>
    </xf>
    <xf numFmtId="0" fontId="13"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5" fillId="2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6" borderId="8" applyNumberFormat="0" applyFont="0" applyAlignment="0" applyProtection="0">
      <alignment vertical="center"/>
    </xf>
    <xf numFmtId="0" fontId="5" fillId="25"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3" applyNumberFormat="0" applyFill="0" applyAlignment="0" applyProtection="0">
      <alignment vertical="center"/>
    </xf>
    <xf numFmtId="0" fontId="7" fillId="0" borderId="3" applyNumberFormat="0" applyFill="0" applyAlignment="0" applyProtection="0">
      <alignment vertical="center"/>
    </xf>
    <xf numFmtId="0" fontId="5" fillId="12" borderId="0" applyNumberFormat="0" applyBorder="0" applyAlignment="0" applyProtection="0">
      <alignment vertical="center"/>
    </xf>
    <xf numFmtId="0" fontId="11" fillId="0" borderId="5" applyNumberFormat="0" applyFill="0" applyAlignment="0" applyProtection="0">
      <alignment vertical="center"/>
    </xf>
    <xf numFmtId="0" fontId="5" fillId="11" borderId="0" applyNumberFormat="0" applyBorder="0" applyAlignment="0" applyProtection="0">
      <alignment vertical="center"/>
    </xf>
    <xf numFmtId="0" fontId="16" fillId="21" borderId="6" applyNumberFormat="0" applyAlignment="0" applyProtection="0">
      <alignment vertical="center"/>
    </xf>
    <xf numFmtId="0" fontId="20" fillId="21" borderId="4" applyNumberFormat="0" applyAlignment="0" applyProtection="0">
      <alignment vertical="center"/>
    </xf>
    <xf numFmtId="0" fontId="22" fillId="32" borderId="9" applyNumberFormat="0" applyAlignment="0" applyProtection="0">
      <alignment vertical="center"/>
    </xf>
    <xf numFmtId="0" fontId="9" fillId="17" borderId="0" applyNumberFormat="0" applyBorder="0" applyAlignment="0" applyProtection="0">
      <alignment vertical="center"/>
    </xf>
    <xf numFmtId="0" fontId="5" fillId="20" borderId="0" applyNumberFormat="0" applyBorder="0" applyAlignment="0" applyProtection="0">
      <alignment vertical="center"/>
    </xf>
    <xf numFmtId="0" fontId="18" fillId="0" borderId="7" applyNumberFormat="0" applyFill="0" applyAlignment="0" applyProtection="0">
      <alignment vertical="center"/>
    </xf>
    <xf numFmtId="0" fontId="6" fillId="0" borderId="2" applyNumberFormat="0" applyFill="0" applyAlignment="0" applyProtection="0">
      <alignment vertical="center"/>
    </xf>
    <xf numFmtId="0" fontId="14" fillId="16" borderId="0" applyNumberFormat="0" applyBorder="0" applyAlignment="0" applyProtection="0">
      <alignment vertical="center"/>
    </xf>
    <xf numFmtId="0" fontId="17" fillId="24" borderId="0" applyNumberFormat="0" applyBorder="0" applyAlignment="0" applyProtection="0">
      <alignment vertical="center"/>
    </xf>
    <xf numFmtId="0" fontId="9" fillId="29" borderId="0" applyNumberFormat="0" applyBorder="0" applyAlignment="0" applyProtection="0">
      <alignment vertical="center"/>
    </xf>
    <xf numFmtId="0" fontId="5" fillId="5"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5" fillId="4" borderId="0" applyNumberFormat="0" applyBorder="0" applyAlignment="0" applyProtection="0">
      <alignment vertical="center"/>
    </xf>
    <xf numFmtId="0" fontId="5" fillId="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5" fillId="19" borderId="0" applyNumberFormat="0" applyBorder="0" applyAlignment="0" applyProtection="0">
      <alignment vertical="center"/>
    </xf>
    <xf numFmtId="0" fontId="9" fillId="30"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9" fillId="6" borderId="0" applyNumberFormat="0" applyBorder="0" applyAlignment="0" applyProtection="0">
      <alignment vertical="center"/>
    </xf>
    <xf numFmtId="0" fontId="5" fillId="22" borderId="0" applyNumberFormat="0" applyBorder="0" applyAlignment="0" applyProtection="0">
      <alignment vertical="center"/>
    </xf>
    <xf numFmtId="0" fontId="1" fillId="0" borderId="0">
      <alignment vertical="center"/>
    </xf>
    <xf numFmtId="0" fontId="1" fillId="0" borderId="0">
      <alignment vertical="center"/>
    </xf>
  </cellStyleXfs>
  <cellXfs count="2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0" fillId="0" borderId="0" xfId="0" applyFill="1">
      <alignment vertical="center"/>
    </xf>
    <xf numFmtId="176" fontId="0" fillId="0" borderId="0" xfId="0" applyNumberForma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49"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49" applyNumberForma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1" fillId="0" borderId="1" xfId="49"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5"/>
  <sheetViews>
    <sheetView tabSelected="1" workbookViewId="0">
      <pane xSplit="8" ySplit="6" topLeftCell="I7" activePane="bottomRight" state="frozen"/>
      <selection/>
      <selection pane="topRight"/>
      <selection pane="bottomLeft"/>
      <selection pane="bottomRight" activeCell="O25" sqref="O25"/>
    </sheetView>
  </sheetViews>
  <sheetFormatPr defaultColWidth="8.875" defaultRowHeight="13.5"/>
  <cols>
    <col min="1" max="1" width="5.25" style="3" customWidth="1"/>
    <col min="2" max="2" width="10.125" style="3" customWidth="1"/>
    <col min="3" max="3" width="8.125" style="3" customWidth="1"/>
    <col min="4" max="4" width="5.875" style="3" customWidth="1"/>
    <col min="5" max="5" width="19" style="3" customWidth="1"/>
    <col min="6" max="6" width="9.5" style="4" customWidth="1"/>
    <col min="7" max="10" width="9.75" style="4" customWidth="1"/>
    <col min="11" max="11" width="6.625" style="5" customWidth="1"/>
    <col min="12" max="12" width="6.25" style="5" customWidth="1"/>
    <col min="13" max="13" width="7.25" style="3" customWidth="1"/>
    <col min="14" max="16384" width="8.875" style="3"/>
  </cols>
  <sheetData>
    <row r="1" ht="27.75" customHeight="1" spans="1:2">
      <c r="A1" s="6" t="s">
        <v>0</v>
      </c>
      <c r="B1" s="6"/>
    </row>
    <row r="2" s="1" customFormat="1" ht="50.1" customHeight="1" spans="1:12">
      <c r="A2" s="7" t="s">
        <v>1</v>
      </c>
      <c r="B2" s="7"/>
      <c r="C2" s="7"/>
      <c r="D2" s="7"/>
      <c r="E2" s="7"/>
      <c r="F2" s="7"/>
      <c r="G2" s="7"/>
      <c r="H2" s="7"/>
      <c r="I2" s="7"/>
      <c r="J2" s="7"/>
      <c r="K2" s="7"/>
      <c r="L2" s="7"/>
    </row>
    <row r="3" s="2" customFormat="1" ht="45.75" customHeight="1" spans="1:13">
      <c r="A3" s="8" t="s">
        <v>2</v>
      </c>
      <c r="B3" s="8" t="s">
        <v>3</v>
      </c>
      <c r="C3" s="8" t="s">
        <v>4</v>
      </c>
      <c r="D3" s="9" t="s">
        <v>5</v>
      </c>
      <c r="E3" s="9" t="s">
        <v>6</v>
      </c>
      <c r="F3" s="10" t="s">
        <v>7</v>
      </c>
      <c r="G3" s="10" t="s">
        <v>8</v>
      </c>
      <c r="H3" s="10" t="s">
        <v>9</v>
      </c>
      <c r="I3" s="10" t="s">
        <v>10</v>
      </c>
      <c r="J3" s="10" t="s">
        <v>11</v>
      </c>
      <c r="K3" s="9" t="s">
        <v>12</v>
      </c>
      <c r="L3" s="9" t="s">
        <v>13</v>
      </c>
      <c r="M3" s="9" t="s">
        <v>14</v>
      </c>
    </row>
    <row r="4" s="1" customFormat="1" ht="22.5" customHeight="1" spans="1:13">
      <c r="A4" s="11">
        <v>1</v>
      </c>
      <c r="B4" s="11" t="s">
        <v>15</v>
      </c>
      <c r="C4" s="12" t="s">
        <v>16</v>
      </c>
      <c r="D4" s="13" t="s">
        <v>17</v>
      </c>
      <c r="E4" s="13" t="s">
        <v>18</v>
      </c>
      <c r="F4" s="14">
        <v>73.8</v>
      </c>
      <c r="G4" s="14">
        <f t="shared" ref="G4:G35" si="0">ROUND(F4*0.4,2)</f>
        <v>29.52</v>
      </c>
      <c r="H4" s="14">
        <v>85.14</v>
      </c>
      <c r="I4" s="14">
        <f t="shared" ref="I4:I35" si="1">ROUND(H4*0.6,2)</f>
        <v>51.08</v>
      </c>
      <c r="J4" s="14">
        <f t="shared" ref="J4:J35" si="2">G4+I4</f>
        <v>80.6</v>
      </c>
      <c r="K4" s="19">
        <v>1</v>
      </c>
      <c r="L4" s="19" t="str">
        <f t="shared" ref="L4:L35" si="3">IF(K4&lt;=20,"是","否")</f>
        <v>是</v>
      </c>
      <c r="M4" s="20"/>
    </row>
    <row r="5" s="1" customFormat="1" ht="15.6" customHeight="1" spans="1:13">
      <c r="A5" s="11">
        <v>2</v>
      </c>
      <c r="B5" s="11" t="s">
        <v>15</v>
      </c>
      <c r="C5" s="15" t="s">
        <v>19</v>
      </c>
      <c r="D5" s="16" t="s">
        <v>17</v>
      </c>
      <c r="E5" s="16" t="s">
        <v>20</v>
      </c>
      <c r="F5" s="14">
        <v>74</v>
      </c>
      <c r="G5" s="14">
        <f t="shared" si="0"/>
        <v>29.6</v>
      </c>
      <c r="H5" s="14">
        <v>83.94</v>
      </c>
      <c r="I5" s="14">
        <f t="shared" si="1"/>
        <v>50.36</v>
      </c>
      <c r="J5" s="14">
        <f t="shared" si="2"/>
        <v>79.96</v>
      </c>
      <c r="K5" s="19">
        <v>2</v>
      </c>
      <c r="L5" s="19" t="str">
        <f t="shared" si="3"/>
        <v>是</v>
      </c>
      <c r="M5" s="20"/>
    </row>
    <row r="6" s="1" customFormat="1" ht="14.25" spans="1:13">
      <c r="A6" s="11">
        <v>3</v>
      </c>
      <c r="B6" s="11" t="s">
        <v>15</v>
      </c>
      <c r="C6" s="12" t="s">
        <v>21</v>
      </c>
      <c r="D6" s="13" t="s">
        <v>17</v>
      </c>
      <c r="E6" s="13" t="s">
        <v>22</v>
      </c>
      <c r="F6" s="14">
        <v>72</v>
      </c>
      <c r="G6" s="14">
        <f t="shared" si="0"/>
        <v>28.8</v>
      </c>
      <c r="H6" s="14">
        <v>81.96</v>
      </c>
      <c r="I6" s="14">
        <f t="shared" si="1"/>
        <v>49.18</v>
      </c>
      <c r="J6" s="14">
        <f t="shared" si="2"/>
        <v>77.98</v>
      </c>
      <c r="K6" s="19">
        <v>3</v>
      </c>
      <c r="L6" s="19" t="str">
        <f t="shared" si="3"/>
        <v>是</v>
      </c>
      <c r="M6" s="20"/>
    </row>
    <row r="7" s="1" customFormat="1" ht="15.6" customHeight="1" spans="1:13">
      <c r="A7" s="11">
        <v>4</v>
      </c>
      <c r="B7" s="11" t="s">
        <v>15</v>
      </c>
      <c r="C7" s="12" t="s">
        <v>23</v>
      </c>
      <c r="D7" s="13" t="s">
        <v>17</v>
      </c>
      <c r="E7" s="13" t="s">
        <v>24</v>
      </c>
      <c r="F7" s="14">
        <v>74.4</v>
      </c>
      <c r="G7" s="14">
        <f t="shared" si="0"/>
        <v>29.76</v>
      </c>
      <c r="H7" s="14">
        <v>79.52</v>
      </c>
      <c r="I7" s="14">
        <f t="shared" si="1"/>
        <v>47.71</v>
      </c>
      <c r="J7" s="14">
        <f t="shared" si="2"/>
        <v>77.47</v>
      </c>
      <c r="K7" s="19">
        <v>4</v>
      </c>
      <c r="L7" s="19" t="str">
        <f t="shared" si="3"/>
        <v>是</v>
      </c>
      <c r="M7" s="20"/>
    </row>
    <row r="8" s="1" customFormat="1" ht="15.6" customHeight="1" spans="1:13">
      <c r="A8" s="11">
        <v>5</v>
      </c>
      <c r="B8" s="11" t="s">
        <v>15</v>
      </c>
      <c r="C8" s="15" t="s">
        <v>25</v>
      </c>
      <c r="D8" s="16" t="s">
        <v>26</v>
      </c>
      <c r="E8" s="16" t="s">
        <v>27</v>
      </c>
      <c r="F8" s="14">
        <v>67.4</v>
      </c>
      <c r="G8" s="14">
        <f t="shared" si="0"/>
        <v>26.96</v>
      </c>
      <c r="H8" s="14">
        <v>83.76</v>
      </c>
      <c r="I8" s="14">
        <f t="shared" si="1"/>
        <v>50.26</v>
      </c>
      <c r="J8" s="14">
        <f t="shared" si="2"/>
        <v>77.22</v>
      </c>
      <c r="K8" s="19">
        <v>5</v>
      </c>
      <c r="L8" s="19" t="str">
        <f t="shared" si="3"/>
        <v>是</v>
      </c>
      <c r="M8" s="20"/>
    </row>
    <row r="9" s="1" customFormat="1" ht="15.6" customHeight="1" spans="1:13">
      <c r="A9" s="11">
        <v>6</v>
      </c>
      <c r="B9" s="11" t="s">
        <v>15</v>
      </c>
      <c r="C9" s="12" t="s">
        <v>28</v>
      </c>
      <c r="D9" s="13" t="s">
        <v>17</v>
      </c>
      <c r="E9" s="13" t="s">
        <v>29</v>
      </c>
      <c r="F9" s="14">
        <v>65.4</v>
      </c>
      <c r="G9" s="14">
        <f t="shared" si="0"/>
        <v>26.16</v>
      </c>
      <c r="H9" s="14">
        <v>84.42</v>
      </c>
      <c r="I9" s="14">
        <f t="shared" si="1"/>
        <v>50.65</v>
      </c>
      <c r="J9" s="14">
        <f t="shared" si="2"/>
        <v>76.81</v>
      </c>
      <c r="K9" s="19">
        <v>6</v>
      </c>
      <c r="L9" s="19" t="str">
        <f t="shared" si="3"/>
        <v>是</v>
      </c>
      <c r="M9" s="20"/>
    </row>
    <row r="10" s="1" customFormat="1" ht="15.6" customHeight="1" spans="1:13">
      <c r="A10" s="11">
        <v>7</v>
      </c>
      <c r="B10" s="11" t="s">
        <v>15</v>
      </c>
      <c r="C10" s="12" t="s">
        <v>30</v>
      </c>
      <c r="D10" s="13" t="s">
        <v>17</v>
      </c>
      <c r="E10" s="13" t="s">
        <v>31</v>
      </c>
      <c r="F10" s="14">
        <v>66.2</v>
      </c>
      <c r="G10" s="14">
        <f t="shared" si="0"/>
        <v>26.48</v>
      </c>
      <c r="H10" s="14">
        <v>83.86</v>
      </c>
      <c r="I10" s="14">
        <f t="shared" si="1"/>
        <v>50.32</v>
      </c>
      <c r="J10" s="14">
        <f t="shared" si="2"/>
        <v>76.8</v>
      </c>
      <c r="K10" s="19">
        <v>7</v>
      </c>
      <c r="L10" s="19" t="str">
        <f t="shared" si="3"/>
        <v>是</v>
      </c>
      <c r="M10" s="20"/>
    </row>
    <row r="11" s="1" customFormat="1" ht="15.6" customHeight="1" spans="1:13">
      <c r="A11" s="11">
        <v>8</v>
      </c>
      <c r="B11" s="11" t="s">
        <v>15</v>
      </c>
      <c r="C11" s="12" t="s">
        <v>32</v>
      </c>
      <c r="D11" s="13" t="s">
        <v>17</v>
      </c>
      <c r="E11" s="13" t="s">
        <v>33</v>
      </c>
      <c r="F11" s="14">
        <v>71.8</v>
      </c>
      <c r="G11" s="14">
        <f t="shared" si="0"/>
        <v>28.72</v>
      </c>
      <c r="H11" s="14">
        <v>80.02</v>
      </c>
      <c r="I11" s="14">
        <f t="shared" si="1"/>
        <v>48.01</v>
      </c>
      <c r="J11" s="14">
        <f t="shared" si="2"/>
        <v>76.73</v>
      </c>
      <c r="K11" s="19">
        <v>8</v>
      </c>
      <c r="L11" s="19" t="str">
        <f t="shared" si="3"/>
        <v>是</v>
      </c>
      <c r="M11" s="20"/>
    </row>
    <row r="12" s="1" customFormat="1" ht="15.6" customHeight="1" spans="1:13">
      <c r="A12" s="11">
        <v>9</v>
      </c>
      <c r="B12" s="11" t="s">
        <v>15</v>
      </c>
      <c r="C12" s="12" t="s">
        <v>34</v>
      </c>
      <c r="D12" s="13" t="s">
        <v>17</v>
      </c>
      <c r="E12" s="13" t="s">
        <v>35</v>
      </c>
      <c r="F12" s="14">
        <v>66.4</v>
      </c>
      <c r="G12" s="14">
        <f t="shared" si="0"/>
        <v>26.56</v>
      </c>
      <c r="H12" s="14">
        <v>83.02</v>
      </c>
      <c r="I12" s="14">
        <f t="shared" si="1"/>
        <v>49.81</v>
      </c>
      <c r="J12" s="14">
        <f t="shared" si="2"/>
        <v>76.37</v>
      </c>
      <c r="K12" s="19">
        <v>9</v>
      </c>
      <c r="L12" s="19" t="str">
        <f t="shared" si="3"/>
        <v>是</v>
      </c>
      <c r="M12" s="20"/>
    </row>
    <row r="13" s="1" customFormat="1" ht="15.6" customHeight="1" spans="1:13">
      <c r="A13" s="11">
        <v>10</v>
      </c>
      <c r="B13" s="11" t="s">
        <v>15</v>
      </c>
      <c r="C13" s="15" t="s">
        <v>36</v>
      </c>
      <c r="D13" s="16" t="s">
        <v>26</v>
      </c>
      <c r="E13" s="16" t="s">
        <v>37</v>
      </c>
      <c r="F13" s="14">
        <v>65.6</v>
      </c>
      <c r="G13" s="14">
        <f t="shared" si="0"/>
        <v>26.24</v>
      </c>
      <c r="H13" s="14">
        <v>82.92</v>
      </c>
      <c r="I13" s="14">
        <f t="shared" si="1"/>
        <v>49.75</v>
      </c>
      <c r="J13" s="14">
        <f t="shared" si="2"/>
        <v>75.99</v>
      </c>
      <c r="K13" s="19">
        <v>10</v>
      </c>
      <c r="L13" s="19" t="str">
        <f t="shared" si="3"/>
        <v>是</v>
      </c>
      <c r="M13" s="20"/>
    </row>
    <row r="14" s="1" customFormat="1" ht="15.6" customHeight="1" spans="1:13">
      <c r="A14" s="11">
        <v>11</v>
      </c>
      <c r="B14" s="11" t="s">
        <v>15</v>
      </c>
      <c r="C14" s="12" t="s">
        <v>38</v>
      </c>
      <c r="D14" s="13" t="s">
        <v>17</v>
      </c>
      <c r="E14" s="13" t="s">
        <v>39</v>
      </c>
      <c r="F14" s="14">
        <v>71.2</v>
      </c>
      <c r="G14" s="14">
        <f t="shared" si="0"/>
        <v>28.48</v>
      </c>
      <c r="H14" s="14">
        <v>79.06</v>
      </c>
      <c r="I14" s="14">
        <f t="shared" si="1"/>
        <v>47.44</v>
      </c>
      <c r="J14" s="14">
        <f t="shared" si="2"/>
        <v>75.92</v>
      </c>
      <c r="K14" s="19">
        <v>11</v>
      </c>
      <c r="L14" s="19" t="str">
        <f t="shared" si="3"/>
        <v>是</v>
      </c>
      <c r="M14" s="20"/>
    </row>
    <row r="15" s="1" customFormat="1" ht="15.6" customHeight="1" spans="1:13">
      <c r="A15" s="11">
        <v>12</v>
      </c>
      <c r="B15" s="11" t="s">
        <v>15</v>
      </c>
      <c r="C15" s="17" t="s">
        <v>40</v>
      </c>
      <c r="D15" s="18" t="s">
        <v>17</v>
      </c>
      <c r="E15" s="18" t="s">
        <v>41</v>
      </c>
      <c r="F15" s="14">
        <v>68.4</v>
      </c>
      <c r="G15" s="14">
        <f t="shared" si="0"/>
        <v>27.36</v>
      </c>
      <c r="H15" s="14">
        <v>80.04</v>
      </c>
      <c r="I15" s="14">
        <f t="shared" si="1"/>
        <v>48.02</v>
      </c>
      <c r="J15" s="14">
        <f t="shared" si="2"/>
        <v>75.38</v>
      </c>
      <c r="K15" s="19">
        <v>12</v>
      </c>
      <c r="L15" s="19" t="str">
        <f t="shared" si="3"/>
        <v>是</v>
      </c>
      <c r="M15" s="20"/>
    </row>
    <row r="16" s="1" customFormat="1" ht="15.6" customHeight="1" spans="1:13">
      <c r="A16" s="11">
        <v>13</v>
      </c>
      <c r="B16" s="11" t="s">
        <v>15</v>
      </c>
      <c r="C16" s="12" t="s">
        <v>42</v>
      </c>
      <c r="D16" s="13" t="s">
        <v>17</v>
      </c>
      <c r="E16" s="13" t="s">
        <v>43</v>
      </c>
      <c r="F16" s="14">
        <v>66.6</v>
      </c>
      <c r="G16" s="14">
        <f t="shared" si="0"/>
        <v>26.64</v>
      </c>
      <c r="H16" s="14">
        <v>80.7</v>
      </c>
      <c r="I16" s="14">
        <f t="shared" si="1"/>
        <v>48.42</v>
      </c>
      <c r="J16" s="14">
        <f t="shared" si="2"/>
        <v>75.06</v>
      </c>
      <c r="K16" s="19">
        <v>13</v>
      </c>
      <c r="L16" s="19" t="str">
        <f t="shared" si="3"/>
        <v>是</v>
      </c>
      <c r="M16" s="20"/>
    </row>
    <row r="17" s="1" customFormat="1" ht="15.6" customHeight="1" spans="1:13">
      <c r="A17" s="11">
        <v>14</v>
      </c>
      <c r="B17" s="11" t="s">
        <v>15</v>
      </c>
      <c r="C17" s="12" t="s">
        <v>44</v>
      </c>
      <c r="D17" s="13" t="s">
        <v>17</v>
      </c>
      <c r="E17" s="13" t="s">
        <v>45</v>
      </c>
      <c r="F17" s="14">
        <v>66</v>
      </c>
      <c r="G17" s="14">
        <f t="shared" si="0"/>
        <v>26.4</v>
      </c>
      <c r="H17" s="14">
        <v>80.82</v>
      </c>
      <c r="I17" s="14">
        <f t="shared" si="1"/>
        <v>48.49</v>
      </c>
      <c r="J17" s="14">
        <f t="shared" si="2"/>
        <v>74.89</v>
      </c>
      <c r="K17" s="19">
        <v>14</v>
      </c>
      <c r="L17" s="19" t="str">
        <f t="shared" si="3"/>
        <v>是</v>
      </c>
      <c r="M17" s="20"/>
    </row>
    <row r="18" s="1" customFormat="1" ht="15.6" customHeight="1" spans="1:13">
      <c r="A18" s="11">
        <v>15</v>
      </c>
      <c r="B18" s="11" t="s">
        <v>15</v>
      </c>
      <c r="C18" s="15" t="s">
        <v>46</v>
      </c>
      <c r="D18" s="16" t="s">
        <v>17</v>
      </c>
      <c r="E18" s="16" t="s">
        <v>47</v>
      </c>
      <c r="F18" s="14">
        <v>68.4</v>
      </c>
      <c r="G18" s="14">
        <f t="shared" si="0"/>
        <v>27.36</v>
      </c>
      <c r="H18" s="14">
        <v>77.88</v>
      </c>
      <c r="I18" s="14">
        <f t="shared" si="1"/>
        <v>46.73</v>
      </c>
      <c r="J18" s="14">
        <f t="shared" si="2"/>
        <v>74.09</v>
      </c>
      <c r="K18" s="19">
        <v>15</v>
      </c>
      <c r="L18" s="19" t="str">
        <f t="shared" si="3"/>
        <v>是</v>
      </c>
      <c r="M18" s="20"/>
    </row>
    <row r="19" s="1" customFormat="1" ht="15.6" customHeight="1" spans="1:13">
      <c r="A19" s="11">
        <v>16</v>
      </c>
      <c r="B19" s="11" t="s">
        <v>15</v>
      </c>
      <c r="C19" s="15" t="s">
        <v>48</v>
      </c>
      <c r="D19" s="16" t="s">
        <v>17</v>
      </c>
      <c r="E19" s="16" t="s">
        <v>49</v>
      </c>
      <c r="F19" s="14">
        <v>68.4</v>
      </c>
      <c r="G19" s="14">
        <f t="shared" si="0"/>
        <v>27.36</v>
      </c>
      <c r="H19" s="14">
        <v>77.7</v>
      </c>
      <c r="I19" s="14">
        <f t="shared" si="1"/>
        <v>46.62</v>
      </c>
      <c r="J19" s="14">
        <f t="shared" si="2"/>
        <v>73.98</v>
      </c>
      <c r="K19" s="19">
        <v>16</v>
      </c>
      <c r="L19" s="19" t="str">
        <f t="shared" si="3"/>
        <v>是</v>
      </c>
      <c r="M19" s="20"/>
    </row>
    <row r="20" s="1" customFormat="1" ht="15.6" customHeight="1" spans="1:13">
      <c r="A20" s="11">
        <v>17</v>
      </c>
      <c r="B20" s="11" t="s">
        <v>15</v>
      </c>
      <c r="C20" s="12" t="s">
        <v>50</v>
      </c>
      <c r="D20" s="13" t="s">
        <v>17</v>
      </c>
      <c r="E20" s="13" t="s">
        <v>51</v>
      </c>
      <c r="F20" s="14">
        <v>76.2</v>
      </c>
      <c r="G20" s="14">
        <f t="shared" si="0"/>
        <v>30.48</v>
      </c>
      <c r="H20" s="14">
        <v>72.34</v>
      </c>
      <c r="I20" s="14">
        <f t="shared" si="1"/>
        <v>43.4</v>
      </c>
      <c r="J20" s="14">
        <f t="shared" si="2"/>
        <v>73.88</v>
      </c>
      <c r="K20" s="19">
        <v>17</v>
      </c>
      <c r="L20" s="19" t="str">
        <f t="shared" si="3"/>
        <v>是</v>
      </c>
      <c r="M20" s="20"/>
    </row>
    <row r="21" s="1" customFormat="1" ht="15.6" customHeight="1" spans="1:13">
      <c r="A21" s="11">
        <v>18</v>
      </c>
      <c r="B21" s="11" t="s">
        <v>15</v>
      </c>
      <c r="C21" s="15" t="s">
        <v>52</v>
      </c>
      <c r="D21" s="16" t="s">
        <v>17</v>
      </c>
      <c r="E21" s="16" t="s">
        <v>53</v>
      </c>
      <c r="F21" s="14">
        <v>66</v>
      </c>
      <c r="G21" s="14">
        <f t="shared" si="0"/>
        <v>26.4</v>
      </c>
      <c r="H21" s="14">
        <v>78.98</v>
      </c>
      <c r="I21" s="14">
        <f t="shared" si="1"/>
        <v>47.39</v>
      </c>
      <c r="J21" s="14">
        <f t="shared" si="2"/>
        <v>73.79</v>
      </c>
      <c r="K21" s="19">
        <v>18</v>
      </c>
      <c r="L21" s="19" t="str">
        <f t="shared" si="3"/>
        <v>是</v>
      </c>
      <c r="M21" s="20"/>
    </row>
    <row r="22" s="1" customFormat="1" ht="15.6" customHeight="1" spans="1:13">
      <c r="A22" s="11">
        <v>19</v>
      </c>
      <c r="B22" s="11" t="s">
        <v>15</v>
      </c>
      <c r="C22" s="12" t="s">
        <v>54</v>
      </c>
      <c r="D22" s="13" t="s">
        <v>17</v>
      </c>
      <c r="E22" s="13" t="s">
        <v>55</v>
      </c>
      <c r="F22" s="14">
        <v>65.6</v>
      </c>
      <c r="G22" s="14">
        <f t="shared" si="0"/>
        <v>26.24</v>
      </c>
      <c r="H22" s="14">
        <v>79.14</v>
      </c>
      <c r="I22" s="14">
        <f t="shared" si="1"/>
        <v>47.48</v>
      </c>
      <c r="J22" s="14">
        <f t="shared" si="2"/>
        <v>73.72</v>
      </c>
      <c r="K22" s="19">
        <v>19</v>
      </c>
      <c r="L22" s="19" t="str">
        <f t="shared" si="3"/>
        <v>是</v>
      </c>
      <c r="M22" s="20"/>
    </row>
    <row r="23" s="1" customFormat="1" ht="15.6" customHeight="1" spans="1:13">
      <c r="A23" s="11">
        <v>20</v>
      </c>
      <c r="B23" s="11" t="s">
        <v>15</v>
      </c>
      <c r="C23" s="15" t="s">
        <v>56</v>
      </c>
      <c r="D23" s="16" t="s">
        <v>17</v>
      </c>
      <c r="E23" s="16" t="s">
        <v>57</v>
      </c>
      <c r="F23" s="14">
        <v>66</v>
      </c>
      <c r="G23" s="14">
        <f t="shared" si="0"/>
        <v>26.4</v>
      </c>
      <c r="H23" s="14">
        <v>78.14</v>
      </c>
      <c r="I23" s="14">
        <f t="shared" si="1"/>
        <v>46.88</v>
      </c>
      <c r="J23" s="14">
        <f t="shared" si="2"/>
        <v>73.28</v>
      </c>
      <c r="K23" s="19">
        <v>20</v>
      </c>
      <c r="L23" s="19" t="str">
        <f t="shared" si="3"/>
        <v>是</v>
      </c>
      <c r="M23" s="20"/>
    </row>
    <row r="24" s="1" customFormat="1" ht="15.6" customHeight="1" spans="1:13">
      <c r="A24" s="11">
        <v>21</v>
      </c>
      <c r="B24" s="11" t="s">
        <v>15</v>
      </c>
      <c r="C24" s="12" t="s">
        <v>58</v>
      </c>
      <c r="D24" s="13" t="s">
        <v>17</v>
      </c>
      <c r="E24" s="13" t="s">
        <v>59</v>
      </c>
      <c r="F24" s="14">
        <v>73</v>
      </c>
      <c r="G24" s="14">
        <f t="shared" si="0"/>
        <v>29.2</v>
      </c>
      <c r="H24" s="14">
        <v>73.44</v>
      </c>
      <c r="I24" s="14">
        <f t="shared" si="1"/>
        <v>44.06</v>
      </c>
      <c r="J24" s="14">
        <f t="shared" si="2"/>
        <v>73.26</v>
      </c>
      <c r="K24" s="19">
        <v>21</v>
      </c>
      <c r="L24" s="19" t="str">
        <f t="shared" si="3"/>
        <v>否</v>
      </c>
      <c r="M24" s="20"/>
    </row>
    <row r="25" s="1" customFormat="1" ht="15.6" customHeight="1" spans="1:13">
      <c r="A25" s="11">
        <v>22</v>
      </c>
      <c r="B25" s="11" t="s">
        <v>15</v>
      </c>
      <c r="C25" s="12" t="s">
        <v>60</v>
      </c>
      <c r="D25" s="13" t="s">
        <v>17</v>
      </c>
      <c r="E25" s="13" t="s">
        <v>61</v>
      </c>
      <c r="F25" s="14">
        <v>66.4</v>
      </c>
      <c r="G25" s="14">
        <f t="shared" si="0"/>
        <v>26.56</v>
      </c>
      <c r="H25" s="14">
        <v>77.82</v>
      </c>
      <c r="I25" s="14">
        <f t="shared" si="1"/>
        <v>46.69</v>
      </c>
      <c r="J25" s="14">
        <f t="shared" si="2"/>
        <v>73.25</v>
      </c>
      <c r="K25" s="19">
        <v>22</v>
      </c>
      <c r="L25" s="19" t="str">
        <f t="shared" si="3"/>
        <v>否</v>
      </c>
      <c r="M25" s="20"/>
    </row>
    <row r="26" s="1" customFormat="1" ht="15.6" customHeight="1" spans="1:13">
      <c r="A26" s="11">
        <v>23</v>
      </c>
      <c r="B26" s="11" t="s">
        <v>15</v>
      </c>
      <c r="C26" s="12" t="s">
        <v>62</v>
      </c>
      <c r="D26" s="13" t="s">
        <v>17</v>
      </c>
      <c r="E26" s="13" t="s">
        <v>63</v>
      </c>
      <c r="F26" s="14">
        <v>68.6</v>
      </c>
      <c r="G26" s="14">
        <f t="shared" si="0"/>
        <v>27.44</v>
      </c>
      <c r="H26" s="14">
        <v>76.22</v>
      </c>
      <c r="I26" s="14">
        <f t="shared" si="1"/>
        <v>45.73</v>
      </c>
      <c r="J26" s="14">
        <f t="shared" si="2"/>
        <v>73.17</v>
      </c>
      <c r="K26" s="19">
        <v>23</v>
      </c>
      <c r="L26" s="19" t="str">
        <f t="shared" si="3"/>
        <v>否</v>
      </c>
      <c r="M26" s="20"/>
    </row>
    <row r="27" s="1" customFormat="1" ht="15.6" customHeight="1" spans="1:13">
      <c r="A27" s="11">
        <v>24</v>
      </c>
      <c r="B27" s="11" t="s">
        <v>15</v>
      </c>
      <c r="C27" s="12" t="s">
        <v>64</v>
      </c>
      <c r="D27" s="13" t="s">
        <v>17</v>
      </c>
      <c r="E27" s="13" t="s">
        <v>65</v>
      </c>
      <c r="F27" s="14">
        <v>72.8</v>
      </c>
      <c r="G27" s="14">
        <f t="shared" si="0"/>
        <v>29.12</v>
      </c>
      <c r="H27" s="14">
        <v>73.26</v>
      </c>
      <c r="I27" s="14">
        <f t="shared" si="1"/>
        <v>43.96</v>
      </c>
      <c r="J27" s="14">
        <f t="shared" si="2"/>
        <v>73.08</v>
      </c>
      <c r="K27" s="19">
        <v>24</v>
      </c>
      <c r="L27" s="19" t="str">
        <f t="shared" si="3"/>
        <v>否</v>
      </c>
      <c r="M27" s="20"/>
    </row>
    <row r="28" s="1" customFormat="1" ht="15.6" customHeight="1" spans="1:13">
      <c r="A28" s="11">
        <v>25</v>
      </c>
      <c r="B28" s="11" t="s">
        <v>15</v>
      </c>
      <c r="C28" s="15" t="s">
        <v>66</v>
      </c>
      <c r="D28" s="16" t="s">
        <v>17</v>
      </c>
      <c r="E28" s="16" t="s">
        <v>67</v>
      </c>
      <c r="F28" s="14">
        <v>67</v>
      </c>
      <c r="G28" s="14">
        <f t="shared" si="0"/>
        <v>26.8</v>
      </c>
      <c r="H28" s="14">
        <v>77.04</v>
      </c>
      <c r="I28" s="14">
        <f t="shared" si="1"/>
        <v>46.22</v>
      </c>
      <c r="J28" s="14">
        <f t="shared" si="2"/>
        <v>73.02</v>
      </c>
      <c r="K28" s="19">
        <v>25</v>
      </c>
      <c r="L28" s="19" t="str">
        <f t="shared" si="3"/>
        <v>否</v>
      </c>
      <c r="M28" s="20"/>
    </row>
    <row r="29" s="1" customFormat="1" ht="15.6" customHeight="1" spans="1:13">
      <c r="A29" s="11">
        <v>26</v>
      </c>
      <c r="B29" s="11" t="s">
        <v>15</v>
      </c>
      <c r="C29" s="12" t="s">
        <v>68</v>
      </c>
      <c r="D29" s="13" t="s">
        <v>17</v>
      </c>
      <c r="E29" s="13" t="s">
        <v>69</v>
      </c>
      <c r="F29" s="14">
        <v>67.8</v>
      </c>
      <c r="G29" s="14">
        <f t="shared" si="0"/>
        <v>27.12</v>
      </c>
      <c r="H29" s="14">
        <v>76.36</v>
      </c>
      <c r="I29" s="14">
        <f t="shared" si="1"/>
        <v>45.82</v>
      </c>
      <c r="J29" s="14">
        <f t="shared" si="2"/>
        <v>72.94</v>
      </c>
      <c r="K29" s="19">
        <v>26</v>
      </c>
      <c r="L29" s="19" t="str">
        <f t="shared" si="3"/>
        <v>否</v>
      </c>
      <c r="M29" s="20"/>
    </row>
    <row r="30" s="1" customFormat="1" ht="15.6" customHeight="1" spans="1:13">
      <c r="A30" s="11">
        <v>27</v>
      </c>
      <c r="B30" s="11" t="s">
        <v>15</v>
      </c>
      <c r="C30" s="12" t="s">
        <v>70</v>
      </c>
      <c r="D30" s="13" t="s">
        <v>17</v>
      </c>
      <c r="E30" s="13" t="s">
        <v>71</v>
      </c>
      <c r="F30" s="14">
        <v>65.4</v>
      </c>
      <c r="G30" s="14">
        <f t="shared" si="0"/>
        <v>26.16</v>
      </c>
      <c r="H30" s="14">
        <v>77.92</v>
      </c>
      <c r="I30" s="14">
        <f t="shared" si="1"/>
        <v>46.75</v>
      </c>
      <c r="J30" s="14">
        <f t="shared" si="2"/>
        <v>72.91</v>
      </c>
      <c r="K30" s="19">
        <v>27</v>
      </c>
      <c r="L30" s="19" t="str">
        <f t="shared" si="3"/>
        <v>否</v>
      </c>
      <c r="M30" s="20"/>
    </row>
    <row r="31" s="1" customFormat="1" ht="15.6" customHeight="1" spans="1:13">
      <c r="A31" s="11">
        <v>28</v>
      </c>
      <c r="B31" s="11" t="s">
        <v>15</v>
      </c>
      <c r="C31" s="12" t="s">
        <v>72</v>
      </c>
      <c r="D31" s="13" t="s">
        <v>17</v>
      </c>
      <c r="E31" s="13" t="s">
        <v>47</v>
      </c>
      <c r="F31" s="14">
        <v>67.8</v>
      </c>
      <c r="G31" s="14">
        <f t="shared" si="0"/>
        <v>27.12</v>
      </c>
      <c r="H31" s="14">
        <v>76.12</v>
      </c>
      <c r="I31" s="14">
        <f t="shared" si="1"/>
        <v>45.67</v>
      </c>
      <c r="J31" s="14">
        <f t="shared" si="2"/>
        <v>72.79</v>
      </c>
      <c r="K31" s="19">
        <v>28</v>
      </c>
      <c r="L31" s="19" t="str">
        <f t="shared" si="3"/>
        <v>否</v>
      </c>
      <c r="M31" s="20"/>
    </row>
    <row r="32" s="1" customFormat="1" ht="15.6" customHeight="1" spans="1:13">
      <c r="A32" s="11">
        <v>29</v>
      </c>
      <c r="B32" s="11" t="s">
        <v>15</v>
      </c>
      <c r="C32" s="12" t="s">
        <v>73</v>
      </c>
      <c r="D32" s="13" t="s">
        <v>17</v>
      </c>
      <c r="E32" s="13" t="s">
        <v>74</v>
      </c>
      <c r="F32" s="14">
        <v>66.8</v>
      </c>
      <c r="G32" s="14">
        <f t="shared" si="0"/>
        <v>26.72</v>
      </c>
      <c r="H32" s="14">
        <v>76.48</v>
      </c>
      <c r="I32" s="14">
        <f t="shared" si="1"/>
        <v>45.89</v>
      </c>
      <c r="J32" s="14">
        <f t="shared" si="2"/>
        <v>72.61</v>
      </c>
      <c r="K32" s="19">
        <v>29</v>
      </c>
      <c r="L32" s="19" t="str">
        <f t="shared" si="3"/>
        <v>否</v>
      </c>
      <c r="M32" s="20"/>
    </row>
    <row r="33" s="1" customFormat="1" ht="15.6" customHeight="1" spans="1:13">
      <c r="A33" s="11">
        <v>30</v>
      </c>
      <c r="B33" s="11" t="s">
        <v>15</v>
      </c>
      <c r="C33" s="12" t="s">
        <v>75</v>
      </c>
      <c r="D33" s="13" t="s">
        <v>26</v>
      </c>
      <c r="E33" s="13" t="s">
        <v>76</v>
      </c>
      <c r="F33" s="14">
        <v>65.8</v>
      </c>
      <c r="G33" s="14">
        <f t="shared" si="0"/>
        <v>26.32</v>
      </c>
      <c r="H33" s="14">
        <v>75.98</v>
      </c>
      <c r="I33" s="14">
        <f t="shared" si="1"/>
        <v>45.59</v>
      </c>
      <c r="J33" s="14">
        <f t="shared" si="2"/>
        <v>71.91</v>
      </c>
      <c r="K33" s="19">
        <v>30</v>
      </c>
      <c r="L33" s="19" t="str">
        <f t="shared" si="3"/>
        <v>否</v>
      </c>
      <c r="M33" s="20"/>
    </row>
    <row r="34" s="1" customFormat="1" ht="15.6" customHeight="1" spans="1:13">
      <c r="A34" s="11">
        <v>31</v>
      </c>
      <c r="B34" s="11" t="s">
        <v>15</v>
      </c>
      <c r="C34" s="12" t="s">
        <v>77</v>
      </c>
      <c r="D34" s="13" t="s">
        <v>17</v>
      </c>
      <c r="E34" s="13" t="s">
        <v>78</v>
      </c>
      <c r="F34" s="14">
        <v>66.4</v>
      </c>
      <c r="G34" s="14">
        <f t="shared" si="0"/>
        <v>26.56</v>
      </c>
      <c r="H34" s="14">
        <v>75.32</v>
      </c>
      <c r="I34" s="14">
        <f t="shared" si="1"/>
        <v>45.19</v>
      </c>
      <c r="J34" s="14">
        <f t="shared" si="2"/>
        <v>71.75</v>
      </c>
      <c r="K34" s="19">
        <v>31</v>
      </c>
      <c r="L34" s="19" t="str">
        <f t="shared" si="3"/>
        <v>否</v>
      </c>
      <c r="M34" s="20"/>
    </row>
    <row r="35" s="1" customFormat="1" ht="15.6" customHeight="1" spans="1:13">
      <c r="A35" s="11">
        <v>32</v>
      </c>
      <c r="B35" s="11" t="s">
        <v>15</v>
      </c>
      <c r="C35" s="15" t="s">
        <v>79</v>
      </c>
      <c r="D35" s="16" t="s">
        <v>17</v>
      </c>
      <c r="E35" s="16" t="s">
        <v>80</v>
      </c>
      <c r="F35" s="14">
        <v>73</v>
      </c>
      <c r="G35" s="14">
        <f t="shared" si="0"/>
        <v>29.2</v>
      </c>
      <c r="H35" s="14">
        <v>70.82</v>
      </c>
      <c r="I35" s="14">
        <f t="shared" si="1"/>
        <v>42.49</v>
      </c>
      <c r="J35" s="14">
        <f t="shared" si="2"/>
        <v>71.69</v>
      </c>
      <c r="K35" s="19">
        <v>32</v>
      </c>
      <c r="L35" s="19" t="str">
        <f t="shared" si="3"/>
        <v>否</v>
      </c>
      <c r="M35" s="20"/>
    </row>
    <row r="36" s="1" customFormat="1" ht="15.6" customHeight="1" spans="1:13">
      <c r="A36" s="11">
        <v>33</v>
      </c>
      <c r="B36" s="11" t="s">
        <v>15</v>
      </c>
      <c r="C36" s="12" t="s">
        <v>81</v>
      </c>
      <c r="D36" s="13" t="s">
        <v>17</v>
      </c>
      <c r="E36" s="13" t="s">
        <v>82</v>
      </c>
      <c r="F36" s="14">
        <v>67</v>
      </c>
      <c r="G36" s="14">
        <f t="shared" ref="G36:G65" si="4">ROUND(F36*0.4,2)</f>
        <v>26.8</v>
      </c>
      <c r="H36" s="14">
        <v>74.76</v>
      </c>
      <c r="I36" s="14">
        <f t="shared" ref="I36:I64" si="5">ROUND(H36*0.6,2)</f>
        <v>44.86</v>
      </c>
      <c r="J36" s="14">
        <f t="shared" ref="J36:J64" si="6">G36+I36</f>
        <v>71.66</v>
      </c>
      <c r="K36" s="19">
        <v>33</v>
      </c>
      <c r="L36" s="19" t="str">
        <f t="shared" ref="L36:L64" si="7">IF(K36&lt;=20,"是","否")</f>
        <v>否</v>
      </c>
      <c r="M36" s="20"/>
    </row>
    <row r="37" s="1" customFormat="1" ht="15.6" customHeight="1" spans="1:13">
      <c r="A37" s="11">
        <v>34</v>
      </c>
      <c r="B37" s="11" t="s">
        <v>15</v>
      </c>
      <c r="C37" s="12" t="s">
        <v>83</v>
      </c>
      <c r="D37" s="13" t="s">
        <v>17</v>
      </c>
      <c r="E37" s="13" t="s">
        <v>84</v>
      </c>
      <c r="F37" s="14">
        <v>67.6</v>
      </c>
      <c r="G37" s="14">
        <f t="shared" si="4"/>
        <v>27.04</v>
      </c>
      <c r="H37" s="14">
        <v>74.14</v>
      </c>
      <c r="I37" s="14">
        <f t="shared" si="5"/>
        <v>44.48</v>
      </c>
      <c r="J37" s="14">
        <f t="shared" si="6"/>
        <v>71.52</v>
      </c>
      <c r="K37" s="19">
        <v>34</v>
      </c>
      <c r="L37" s="19" t="str">
        <f t="shared" si="7"/>
        <v>否</v>
      </c>
      <c r="M37" s="20"/>
    </row>
    <row r="38" s="1" customFormat="1" ht="15.6" customHeight="1" spans="1:13">
      <c r="A38" s="11">
        <v>35</v>
      </c>
      <c r="B38" s="11" t="s">
        <v>15</v>
      </c>
      <c r="C38" s="12" t="s">
        <v>85</v>
      </c>
      <c r="D38" s="13" t="s">
        <v>26</v>
      </c>
      <c r="E38" s="13" t="s">
        <v>86</v>
      </c>
      <c r="F38" s="14">
        <v>67.4</v>
      </c>
      <c r="G38" s="14">
        <f t="shared" si="4"/>
        <v>26.96</v>
      </c>
      <c r="H38" s="14">
        <v>73.92</v>
      </c>
      <c r="I38" s="14">
        <f t="shared" si="5"/>
        <v>44.35</v>
      </c>
      <c r="J38" s="14">
        <f t="shared" si="6"/>
        <v>71.31</v>
      </c>
      <c r="K38" s="19">
        <v>35</v>
      </c>
      <c r="L38" s="19" t="str">
        <f t="shared" si="7"/>
        <v>否</v>
      </c>
      <c r="M38" s="20"/>
    </row>
    <row r="39" s="1" customFormat="1" ht="15.6" customHeight="1" spans="1:13">
      <c r="A39" s="11">
        <v>36</v>
      </c>
      <c r="B39" s="11" t="s">
        <v>15</v>
      </c>
      <c r="C39" s="12" t="s">
        <v>87</v>
      </c>
      <c r="D39" s="13" t="s">
        <v>17</v>
      </c>
      <c r="E39" s="13" t="s">
        <v>88</v>
      </c>
      <c r="F39" s="14">
        <v>68.2</v>
      </c>
      <c r="G39" s="14">
        <f t="shared" si="4"/>
        <v>27.28</v>
      </c>
      <c r="H39" s="14">
        <v>73.12</v>
      </c>
      <c r="I39" s="14">
        <f t="shared" si="5"/>
        <v>43.87</v>
      </c>
      <c r="J39" s="14">
        <f t="shared" si="6"/>
        <v>71.15</v>
      </c>
      <c r="K39" s="19">
        <v>36</v>
      </c>
      <c r="L39" s="19" t="str">
        <f t="shared" si="7"/>
        <v>否</v>
      </c>
      <c r="M39" s="20"/>
    </row>
    <row r="40" s="1" customFormat="1" ht="15.6" customHeight="1" spans="1:13">
      <c r="A40" s="11">
        <v>37</v>
      </c>
      <c r="B40" s="11" t="s">
        <v>15</v>
      </c>
      <c r="C40" s="12" t="s">
        <v>89</v>
      </c>
      <c r="D40" s="13" t="s">
        <v>17</v>
      </c>
      <c r="E40" s="13" t="s">
        <v>90</v>
      </c>
      <c r="F40" s="14">
        <v>67.2</v>
      </c>
      <c r="G40" s="14">
        <f t="shared" si="4"/>
        <v>26.88</v>
      </c>
      <c r="H40" s="14">
        <v>73.22</v>
      </c>
      <c r="I40" s="14">
        <f t="shared" si="5"/>
        <v>43.93</v>
      </c>
      <c r="J40" s="14">
        <f t="shared" si="6"/>
        <v>70.81</v>
      </c>
      <c r="K40" s="19">
        <v>37</v>
      </c>
      <c r="L40" s="19" t="str">
        <f t="shared" si="7"/>
        <v>否</v>
      </c>
      <c r="M40" s="20"/>
    </row>
    <row r="41" s="1" customFormat="1" ht="15.6" customHeight="1" spans="1:13">
      <c r="A41" s="11">
        <v>38</v>
      </c>
      <c r="B41" s="11" t="s">
        <v>15</v>
      </c>
      <c r="C41" s="12" t="s">
        <v>91</v>
      </c>
      <c r="D41" s="13" t="s">
        <v>17</v>
      </c>
      <c r="E41" s="13" t="s">
        <v>92</v>
      </c>
      <c r="F41" s="14">
        <v>67</v>
      </c>
      <c r="G41" s="14">
        <f t="shared" si="4"/>
        <v>26.8</v>
      </c>
      <c r="H41" s="14">
        <v>73.18</v>
      </c>
      <c r="I41" s="14">
        <f t="shared" si="5"/>
        <v>43.91</v>
      </c>
      <c r="J41" s="14">
        <f t="shared" si="6"/>
        <v>70.71</v>
      </c>
      <c r="K41" s="19">
        <v>38</v>
      </c>
      <c r="L41" s="19" t="str">
        <f t="shared" si="7"/>
        <v>否</v>
      </c>
      <c r="M41" s="20"/>
    </row>
    <row r="42" s="1" customFormat="1" ht="15.6" customHeight="1" spans="1:13">
      <c r="A42" s="11">
        <v>39</v>
      </c>
      <c r="B42" s="11" t="s">
        <v>15</v>
      </c>
      <c r="C42" s="15" t="s">
        <v>93</v>
      </c>
      <c r="D42" s="16" t="s">
        <v>17</v>
      </c>
      <c r="E42" s="16" t="s">
        <v>94</v>
      </c>
      <c r="F42" s="14">
        <v>65.6</v>
      </c>
      <c r="G42" s="14">
        <f t="shared" si="4"/>
        <v>26.24</v>
      </c>
      <c r="H42" s="14">
        <v>74.06</v>
      </c>
      <c r="I42" s="14">
        <f t="shared" si="5"/>
        <v>44.44</v>
      </c>
      <c r="J42" s="14">
        <f t="shared" si="6"/>
        <v>70.68</v>
      </c>
      <c r="K42" s="19">
        <v>39</v>
      </c>
      <c r="L42" s="19" t="str">
        <f t="shared" si="7"/>
        <v>否</v>
      </c>
      <c r="M42" s="20"/>
    </row>
    <row r="43" s="1" customFormat="1" ht="15.6" customHeight="1" spans="1:13">
      <c r="A43" s="11">
        <v>40</v>
      </c>
      <c r="B43" s="11" t="s">
        <v>15</v>
      </c>
      <c r="C43" s="12" t="s">
        <v>95</v>
      </c>
      <c r="D43" s="13" t="s">
        <v>17</v>
      </c>
      <c r="E43" s="13" t="s">
        <v>96</v>
      </c>
      <c r="F43" s="14">
        <v>68.2</v>
      </c>
      <c r="G43" s="14">
        <f t="shared" si="4"/>
        <v>27.28</v>
      </c>
      <c r="H43" s="14">
        <v>71.96</v>
      </c>
      <c r="I43" s="14">
        <f t="shared" si="5"/>
        <v>43.18</v>
      </c>
      <c r="J43" s="14">
        <f t="shared" si="6"/>
        <v>70.46</v>
      </c>
      <c r="K43" s="19">
        <v>40</v>
      </c>
      <c r="L43" s="19" t="str">
        <f t="shared" si="7"/>
        <v>否</v>
      </c>
      <c r="M43" s="20"/>
    </row>
    <row r="44" s="1" customFormat="1" ht="15.6" customHeight="1" spans="1:13">
      <c r="A44" s="11">
        <v>41</v>
      </c>
      <c r="B44" s="11" t="s">
        <v>15</v>
      </c>
      <c r="C44" s="12" t="s">
        <v>97</v>
      </c>
      <c r="D44" s="13" t="s">
        <v>17</v>
      </c>
      <c r="E44" s="13" t="s">
        <v>98</v>
      </c>
      <c r="F44" s="14">
        <v>74.4</v>
      </c>
      <c r="G44" s="14">
        <f t="shared" si="4"/>
        <v>29.76</v>
      </c>
      <c r="H44" s="14">
        <v>67.7</v>
      </c>
      <c r="I44" s="14">
        <f t="shared" si="5"/>
        <v>40.62</v>
      </c>
      <c r="J44" s="14">
        <f t="shared" si="6"/>
        <v>70.38</v>
      </c>
      <c r="K44" s="19">
        <v>41</v>
      </c>
      <c r="L44" s="19" t="str">
        <f t="shared" si="7"/>
        <v>否</v>
      </c>
      <c r="M44" s="20"/>
    </row>
    <row r="45" s="1" customFormat="1" ht="15.6" customHeight="1" spans="1:13">
      <c r="A45" s="11">
        <v>42</v>
      </c>
      <c r="B45" s="11" t="s">
        <v>15</v>
      </c>
      <c r="C45" s="15" t="s">
        <v>99</v>
      </c>
      <c r="D45" s="16" t="s">
        <v>17</v>
      </c>
      <c r="E45" s="16" t="s">
        <v>100</v>
      </c>
      <c r="F45" s="14">
        <v>73.2</v>
      </c>
      <c r="G45" s="14">
        <f t="shared" si="4"/>
        <v>29.28</v>
      </c>
      <c r="H45" s="14">
        <v>68.32</v>
      </c>
      <c r="I45" s="14">
        <f t="shared" si="5"/>
        <v>40.99</v>
      </c>
      <c r="J45" s="14">
        <f t="shared" si="6"/>
        <v>70.27</v>
      </c>
      <c r="K45" s="19">
        <v>42</v>
      </c>
      <c r="L45" s="19" t="str">
        <f t="shared" si="7"/>
        <v>否</v>
      </c>
      <c r="M45" s="20"/>
    </row>
    <row r="46" s="1" customFormat="1" ht="15.6" customHeight="1" spans="1:13">
      <c r="A46" s="11">
        <v>43</v>
      </c>
      <c r="B46" s="11" t="s">
        <v>15</v>
      </c>
      <c r="C46" s="17" t="s">
        <v>101</v>
      </c>
      <c r="D46" s="16" t="s">
        <v>17</v>
      </c>
      <c r="E46" s="16" t="s">
        <v>102</v>
      </c>
      <c r="F46" s="14">
        <v>67.6</v>
      </c>
      <c r="G46" s="14">
        <f t="shared" si="4"/>
        <v>27.04</v>
      </c>
      <c r="H46" s="14">
        <v>71.56</v>
      </c>
      <c r="I46" s="14">
        <f t="shared" si="5"/>
        <v>42.94</v>
      </c>
      <c r="J46" s="14">
        <f t="shared" si="6"/>
        <v>69.98</v>
      </c>
      <c r="K46" s="19">
        <v>43</v>
      </c>
      <c r="L46" s="19" t="str">
        <f t="shared" si="7"/>
        <v>否</v>
      </c>
      <c r="M46" s="20"/>
    </row>
    <row r="47" s="1" customFormat="1" ht="15.6" customHeight="1" spans="1:13">
      <c r="A47" s="11">
        <v>44</v>
      </c>
      <c r="B47" s="11" t="s">
        <v>15</v>
      </c>
      <c r="C47" s="12" t="s">
        <v>103</v>
      </c>
      <c r="D47" s="13" t="s">
        <v>17</v>
      </c>
      <c r="E47" s="13" t="s">
        <v>104</v>
      </c>
      <c r="F47" s="14">
        <v>72</v>
      </c>
      <c r="G47" s="14">
        <f t="shared" si="4"/>
        <v>28.8</v>
      </c>
      <c r="H47" s="14">
        <v>68.38</v>
      </c>
      <c r="I47" s="14">
        <f t="shared" si="5"/>
        <v>41.03</v>
      </c>
      <c r="J47" s="14">
        <f t="shared" si="6"/>
        <v>69.83</v>
      </c>
      <c r="K47" s="19">
        <v>44</v>
      </c>
      <c r="L47" s="19" t="str">
        <f t="shared" si="7"/>
        <v>否</v>
      </c>
      <c r="M47" s="20"/>
    </row>
    <row r="48" s="1" customFormat="1" ht="15.6" customHeight="1" spans="1:13">
      <c r="A48" s="11">
        <v>45</v>
      </c>
      <c r="B48" s="11" t="s">
        <v>15</v>
      </c>
      <c r="C48" s="12" t="s">
        <v>105</v>
      </c>
      <c r="D48" s="13" t="s">
        <v>17</v>
      </c>
      <c r="E48" s="13" t="s">
        <v>106</v>
      </c>
      <c r="F48" s="14">
        <v>66</v>
      </c>
      <c r="G48" s="14">
        <f t="shared" si="4"/>
        <v>26.4</v>
      </c>
      <c r="H48" s="14">
        <v>72.28</v>
      </c>
      <c r="I48" s="14">
        <f t="shared" si="5"/>
        <v>43.37</v>
      </c>
      <c r="J48" s="14">
        <f t="shared" si="6"/>
        <v>69.77</v>
      </c>
      <c r="K48" s="19">
        <v>45</v>
      </c>
      <c r="L48" s="19" t="str">
        <f t="shared" si="7"/>
        <v>否</v>
      </c>
      <c r="M48" s="20"/>
    </row>
    <row r="49" s="1" customFormat="1" ht="15.6" customHeight="1" spans="1:13">
      <c r="A49" s="11">
        <v>46</v>
      </c>
      <c r="B49" s="11" t="s">
        <v>15</v>
      </c>
      <c r="C49" s="15" t="s">
        <v>107</v>
      </c>
      <c r="D49" s="16" t="s">
        <v>17</v>
      </c>
      <c r="E49" s="16" t="s">
        <v>108</v>
      </c>
      <c r="F49" s="14">
        <v>65.6</v>
      </c>
      <c r="G49" s="14">
        <f t="shared" si="4"/>
        <v>26.24</v>
      </c>
      <c r="H49" s="14">
        <v>71.88</v>
      </c>
      <c r="I49" s="14">
        <f t="shared" si="5"/>
        <v>43.13</v>
      </c>
      <c r="J49" s="14">
        <f t="shared" si="6"/>
        <v>69.37</v>
      </c>
      <c r="K49" s="19">
        <v>46</v>
      </c>
      <c r="L49" s="19" t="str">
        <f t="shared" si="7"/>
        <v>否</v>
      </c>
      <c r="M49" s="20"/>
    </row>
    <row r="50" s="1" customFormat="1" ht="15.6" customHeight="1" spans="1:13">
      <c r="A50" s="11">
        <v>47</v>
      </c>
      <c r="B50" s="11" t="s">
        <v>15</v>
      </c>
      <c r="C50" s="12" t="s">
        <v>109</v>
      </c>
      <c r="D50" s="13" t="s">
        <v>17</v>
      </c>
      <c r="E50" s="13" t="s">
        <v>110</v>
      </c>
      <c r="F50" s="14">
        <v>66.2</v>
      </c>
      <c r="G50" s="14">
        <f t="shared" si="4"/>
        <v>26.48</v>
      </c>
      <c r="H50" s="14">
        <v>71.46</v>
      </c>
      <c r="I50" s="14">
        <f t="shared" si="5"/>
        <v>42.88</v>
      </c>
      <c r="J50" s="14">
        <f t="shared" si="6"/>
        <v>69.36</v>
      </c>
      <c r="K50" s="19">
        <v>47</v>
      </c>
      <c r="L50" s="19" t="str">
        <f t="shared" si="7"/>
        <v>否</v>
      </c>
      <c r="M50" s="20"/>
    </row>
    <row r="51" s="1" customFormat="1" ht="15.6" customHeight="1" spans="1:13">
      <c r="A51" s="11">
        <v>48</v>
      </c>
      <c r="B51" s="11" t="s">
        <v>15</v>
      </c>
      <c r="C51" s="12" t="s">
        <v>111</v>
      </c>
      <c r="D51" s="13" t="s">
        <v>17</v>
      </c>
      <c r="E51" s="13" t="s">
        <v>112</v>
      </c>
      <c r="F51" s="14">
        <v>70.4</v>
      </c>
      <c r="G51" s="14">
        <f t="shared" si="4"/>
        <v>28.16</v>
      </c>
      <c r="H51" s="14">
        <v>68.06</v>
      </c>
      <c r="I51" s="14">
        <f t="shared" si="5"/>
        <v>40.84</v>
      </c>
      <c r="J51" s="14">
        <f t="shared" si="6"/>
        <v>69</v>
      </c>
      <c r="K51" s="19">
        <v>48</v>
      </c>
      <c r="L51" s="19" t="str">
        <f t="shared" si="7"/>
        <v>否</v>
      </c>
      <c r="M51" s="20"/>
    </row>
    <row r="52" s="1" customFormat="1" ht="15.6" customHeight="1" spans="1:13">
      <c r="A52" s="11">
        <v>49</v>
      </c>
      <c r="B52" s="11" t="s">
        <v>15</v>
      </c>
      <c r="C52" s="12" t="s">
        <v>113</v>
      </c>
      <c r="D52" s="13" t="s">
        <v>17</v>
      </c>
      <c r="E52" s="13" t="s">
        <v>114</v>
      </c>
      <c r="F52" s="14">
        <v>65.6</v>
      </c>
      <c r="G52" s="14">
        <f t="shared" si="4"/>
        <v>26.24</v>
      </c>
      <c r="H52" s="14">
        <v>70.6</v>
      </c>
      <c r="I52" s="14">
        <f t="shared" si="5"/>
        <v>42.36</v>
      </c>
      <c r="J52" s="14">
        <f t="shared" si="6"/>
        <v>68.6</v>
      </c>
      <c r="K52" s="19">
        <v>49</v>
      </c>
      <c r="L52" s="19" t="str">
        <f t="shared" si="7"/>
        <v>否</v>
      </c>
      <c r="M52" s="20"/>
    </row>
    <row r="53" s="1" customFormat="1" ht="15.6" customHeight="1" spans="1:13">
      <c r="A53" s="11">
        <v>50</v>
      </c>
      <c r="B53" s="11" t="s">
        <v>15</v>
      </c>
      <c r="C53" s="12" t="s">
        <v>115</v>
      </c>
      <c r="D53" s="13" t="s">
        <v>17</v>
      </c>
      <c r="E53" s="13" t="s">
        <v>22</v>
      </c>
      <c r="F53" s="14">
        <v>66.6</v>
      </c>
      <c r="G53" s="14">
        <f t="shared" si="4"/>
        <v>26.64</v>
      </c>
      <c r="H53" s="14">
        <v>69.4</v>
      </c>
      <c r="I53" s="14">
        <f t="shared" si="5"/>
        <v>41.64</v>
      </c>
      <c r="J53" s="14">
        <f t="shared" si="6"/>
        <v>68.28</v>
      </c>
      <c r="K53" s="19">
        <v>50</v>
      </c>
      <c r="L53" s="19" t="str">
        <f t="shared" si="7"/>
        <v>否</v>
      </c>
      <c r="M53" s="20"/>
    </row>
    <row r="54" s="1" customFormat="1" ht="15.6" customHeight="1" spans="1:13">
      <c r="A54" s="11">
        <v>51</v>
      </c>
      <c r="B54" s="11" t="s">
        <v>15</v>
      </c>
      <c r="C54" s="12" t="s">
        <v>116</v>
      </c>
      <c r="D54" s="13" t="s">
        <v>17</v>
      </c>
      <c r="E54" s="13" t="s">
        <v>117</v>
      </c>
      <c r="F54" s="14">
        <v>69.6</v>
      </c>
      <c r="G54" s="14">
        <f t="shared" si="4"/>
        <v>27.84</v>
      </c>
      <c r="H54" s="14">
        <v>67.22</v>
      </c>
      <c r="I54" s="14">
        <f t="shared" si="5"/>
        <v>40.33</v>
      </c>
      <c r="J54" s="14">
        <f t="shared" si="6"/>
        <v>68.17</v>
      </c>
      <c r="K54" s="19">
        <v>51</v>
      </c>
      <c r="L54" s="19" t="str">
        <f t="shared" si="7"/>
        <v>否</v>
      </c>
      <c r="M54" s="20"/>
    </row>
    <row r="55" s="1" customFormat="1" ht="15.6" customHeight="1" spans="1:13">
      <c r="A55" s="11">
        <v>52</v>
      </c>
      <c r="B55" s="11" t="s">
        <v>15</v>
      </c>
      <c r="C55" s="12" t="s">
        <v>118</v>
      </c>
      <c r="D55" s="13" t="s">
        <v>17</v>
      </c>
      <c r="E55" s="13" t="s">
        <v>119</v>
      </c>
      <c r="F55" s="14">
        <v>65.4</v>
      </c>
      <c r="G55" s="14">
        <f t="shared" si="4"/>
        <v>26.16</v>
      </c>
      <c r="H55" s="14">
        <v>69.98</v>
      </c>
      <c r="I55" s="14">
        <f t="shared" si="5"/>
        <v>41.99</v>
      </c>
      <c r="J55" s="14">
        <f t="shared" si="6"/>
        <v>68.15</v>
      </c>
      <c r="K55" s="19">
        <v>52</v>
      </c>
      <c r="L55" s="19" t="str">
        <f t="shared" si="7"/>
        <v>否</v>
      </c>
      <c r="M55" s="20"/>
    </row>
    <row r="56" s="1" customFormat="1" ht="15.6" customHeight="1" spans="1:13">
      <c r="A56" s="11">
        <v>53</v>
      </c>
      <c r="B56" s="11" t="s">
        <v>15</v>
      </c>
      <c r="C56" s="12" t="s">
        <v>120</v>
      </c>
      <c r="D56" s="13" t="s">
        <v>17</v>
      </c>
      <c r="E56" s="13" t="s">
        <v>121</v>
      </c>
      <c r="F56" s="14">
        <v>66.6</v>
      </c>
      <c r="G56" s="14">
        <f t="shared" si="4"/>
        <v>26.64</v>
      </c>
      <c r="H56" s="14">
        <v>68.72</v>
      </c>
      <c r="I56" s="14">
        <f t="shared" si="5"/>
        <v>41.23</v>
      </c>
      <c r="J56" s="14">
        <f t="shared" si="6"/>
        <v>67.87</v>
      </c>
      <c r="K56" s="19">
        <v>53</v>
      </c>
      <c r="L56" s="19" t="str">
        <f t="shared" si="7"/>
        <v>否</v>
      </c>
      <c r="M56" s="20"/>
    </row>
    <row r="57" s="1" customFormat="1" ht="15.6" customHeight="1" spans="1:13">
      <c r="A57" s="11">
        <v>54</v>
      </c>
      <c r="B57" s="11" t="s">
        <v>15</v>
      </c>
      <c r="C57" s="12" t="s">
        <v>122</v>
      </c>
      <c r="D57" s="13" t="s">
        <v>17</v>
      </c>
      <c r="E57" s="13" t="s">
        <v>117</v>
      </c>
      <c r="F57" s="14">
        <v>70.6</v>
      </c>
      <c r="G57" s="14">
        <f t="shared" si="4"/>
        <v>28.24</v>
      </c>
      <c r="H57" s="14">
        <v>65.86</v>
      </c>
      <c r="I57" s="14">
        <f t="shared" si="5"/>
        <v>39.52</v>
      </c>
      <c r="J57" s="14">
        <f t="shared" si="6"/>
        <v>67.76</v>
      </c>
      <c r="K57" s="19">
        <v>54</v>
      </c>
      <c r="L57" s="19" t="str">
        <f t="shared" si="7"/>
        <v>否</v>
      </c>
      <c r="M57" s="20"/>
    </row>
    <row r="58" s="1" customFormat="1" ht="15.6" customHeight="1" spans="1:13">
      <c r="A58" s="11">
        <v>55</v>
      </c>
      <c r="B58" s="11" t="s">
        <v>15</v>
      </c>
      <c r="C58" s="12" t="s">
        <v>123</v>
      </c>
      <c r="D58" s="13" t="s">
        <v>17</v>
      </c>
      <c r="E58" s="13" t="s">
        <v>124</v>
      </c>
      <c r="F58" s="14">
        <v>68.8</v>
      </c>
      <c r="G58" s="14">
        <f t="shared" si="4"/>
        <v>27.52</v>
      </c>
      <c r="H58" s="14">
        <v>66.9</v>
      </c>
      <c r="I58" s="14">
        <f t="shared" si="5"/>
        <v>40.14</v>
      </c>
      <c r="J58" s="14">
        <f t="shared" si="6"/>
        <v>67.66</v>
      </c>
      <c r="K58" s="19">
        <v>55</v>
      </c>
      <c r="L58" s="19" t="str">
        <f t="shared" si="7"/>
        <v>否</v>
      </c>
      <c r="M58" s="20"/>
    </row>
    <row r="59" s="1" customFormat="1" ht="15.6" customHeight="1" spans="1:13">
      <c r="A59" s="11">
        <v>56</v>
      </c>
      <c r="B59" s="11" t="s">
        <v>15</v>
      </c>
      <c r="C59" s="12" t="s">
        <v>125</v>
      </c>
      <c r="D59" s="13" t="s">
        <v>17</v>
      </c>
      <c r="E59" s="13" t="s">
        <v>126</v>
      </c>
      <c r="F59" s="14">
        <v>67.2</v>
      </c>
      <c r="G59" s="14">
        <f t="shared" si="4"/>
        <v>26.88</v>
      </c>
      <c r="H59" s="14">
        <v>67.78</v>
      </c>
      <c r="I59" s="14">
        <f t="shared" si="5"/>
        <v>40.67</v>
      </c>
      <c r="J59" s="14">
        <f t="shared" si="6"/>
        <v>67.55</v>
      </c>
      <c r="K59" s="19">
        <v>56</v>
      </c>
      <c r="L59" s="19" t="str">
        <f t="shared" si="7"/>
        <v>否</v>
      </c>
      <c r="M59" s="20"/>
    </row>
    <row r="60" s="1" customFormat="1" ht="15.6" customHeight="1" spans="1:13">
      <c r="A60" s="11">
        <v>57</v>
      </c>
      <c r="B60" s="11" t="s">
        <v>15</v>
      </c>
      <c r="C60" s="12" t="s">
        <v>127</v>
      </c>
      <c r="D60" s="13" t="s">
        <v>17</v>
      </c>
      <c r="E60" s="13" t="s">
        <v>110</v>
      </c>
      <c r="F60" s="14">
        <v>69.2</v>
      </c>
      <c r="G60" s="14">
        <f t="shared" si="4"/>
        <v>27.68</v>
      </c>
      <c r="H60" s="14">
        <v>66.3</v>
      </c>
      <c r="I60" s="14">
        <f t="shared" si="5"/>
        <v>39.78</v>
      </c>
      <c r="J60" s="14">
        <f t="shared" si="6"/>
        <v>67.46</v>
      </c>
      <c r="K60" s="19">
        <v>57</v>
      </c>
      <c r="L60" s="19" t="str">
        <f t="shared" si="7"/>
        <v>否</v>
      </c>
      <c r="M60" s="20"/>
    </row>
    <row r="61" s="1" customFormat="1" ht="15.6" customHeight="1" spans="1:13">
      <c r="A61" s="11">
        <v>58</v>
      </c>
      <c r="B61" s="11" t="s">
        <v>15</v>
      </c>
      <c r="C61" s="15" t="s">
        <v>128</v>
      </c>
      <c r="D61" s="16" t="s">
        <v>17</v>
      </c>
      <c r="E61" s="16" t="s">
        <v>129</v>
      </c>
      <c r="F61" s="14">
        <v>65.4</v>
      </c>
      <c r="G61" s="14">
        <f t="shared" si="4"/>
        <v>26.16</v>
      </c>
      <c r="H61" s="14">
        <v>68.1</v>
      </c>
      <c r="I61" s="14">
        <f t="shared" si="5"/>
        <v>40.86</v>
      </c>
      <c r="J61" s="14">
        <f t="shared" si="6"/>
        <v>67.02</v>
      </c>
      <c r="K61" s="19">
        <v>58</v>
      </c>
      <c r="L61" s="19" t="str">
        <f t="shared" si="7"/>
        <v>否</v>
      </c>
      <c r="M61" s="20"/>
    </row>
    <row r="62" s="1" customFormat="1" ht="15.6" customHeight="1" spans="1:13">
      <c r="A62" s="11">
        <v>59</v>
      </c>
      <c r="B62" s="11" t="s">
        <v>15</v>
      </c>
      <c r="C62" s="12" t="s">
        <v>130</v>
      </c>
      <c r="D62" s="13" t="s">
        <v>17</v>
      </c>
      <c r="E62" s="13" t="s">
        <v>131</v>
      </c>
      <c r="F62" s="14">
        <v>69.4</v>
      </c>
      <c r="G62" s="14">
        <f t="shared" si="4"/>
        <v>27.76</v>
      </c>
      <c r="H62" s="14">
        <v>65.14</v>
      </c>
      <c r="I62" s="14">
        <f t="shared" si="5"/>
        <v>39.08</v>
      </c>
      <c r="J62" s="14">
        <f t="shared" si="6"/>
        <v>66.84</v>
      </c>
      <c r="K62" s="19">
        <v>59</v>
      </c>
      <c r="L62" s="19" t="str">
        <f t="shared" si="7"/>
        <v>否</v>
      </c>
      <c r="M62" s="20"/>
    </row>
    <row r="63" s="1" customFormat="1" ht="15.6" customHeight="1" spans="1:13">
      <c r="A63" s="11">
        <v>60</v>
      </c>
      <c r="B63" s="11" t="s">
        <v>15</v>
      </c>
      <c r="C63" s="12" t="s">
        <v>132</v>
      </c>
      <c r="D63" s="13" t="s">
        <v>17</v>
      </c>
      <c r="E63" s="13" t="s">
        <v>133</v>
      </c>
      <c r="F63" s="14">
        <v>65.6</v>
      </c>
      <c r="G63" s="14">
        <f t="shared" si="4"/>
        <v>26.24</v>
      </c>
      <c r="H63" s="14">
        <v>67.32</v>
      </c>
      <c r="I63" s="14">
        <f t="shared" si="5"/>
        <v>40.39</v>
      </c>
      <c r="J63" s="14">
        <f t="shared" si="6"/>
        <v>66.63</v>
      </c>
      <c r="K63" s="19">
        <v>60</v>
      </c>
      <c r="L63" s="19" t="str">
        <f t="shared" si="7"/>
        <v>否</v>
      </c>
      <c r="M63" s="20"/>
    </row>
    <row r="64" s="1" customFormat="1" ht="15.6" customHeight="1" spans="1:13">
      <c r="A64" s="11">
        <v>61</v>
      </c>
      <c r="B64" s="11" t="s">
        <v>15</v>
      </c>
      <c r="C64" s="15" t="s">
        <v>134</v>
      </c>
      <c r="D64" s="18" t="s">
        <v>17</v>
      </c>
      <c r="E64" s="18" t="s">
        <v>135</v>
      </c>
      <c r="F64" s="14">
        <v>66</v>
      </c>
      <c r="G64" s="14">
        <f t="shared" si="4"/>
        <v>26.4</v>
      </c>
      <c r="H64" s="14">
        <v>64.38</v>
      </c>
      <c r="I64" s="14">
        <f t="shared" si="5"/>
        <v>38.63</v>
      </c>
      <c r="J64" s="14">
        <f t="shared" si="6"/>
        <v>65.03</v>
      </c>
      <c r="K64" s="19">
        <v>61</v>
      </c>
      <c r="L64" s="19" t="str">
        <f t="shared" si="7"/>
        <v>否</v>
      </c>
      <c r="M64" s="20"/>
    </row>
    <row r="65" s="1" customFormat="1" ht="15.6" customHeight="1" spans="1:13">
      <c r="A65" s="11">
        <v>62</v>
      </c>
      <c r="B65" s="11" t="s">
        <v>15</v>
      </c>
      <c r="C65" s="12" t="s">
        <v>136</v>
      </c>
      <c r="D65" s="13" t="s">
        <v>17</v>
      </c>
      <c r="E65" s="13" t="s">
        <v>137</v>
      </c>
      <c r="F65" s="14">
        <v>66.8</v>
      </c>
      <c r="G65" s="14">
        <f t="shared" si="4"/>
        <v>26.72</v>
      </c>
      <c r="H65" s="14" t="s">
        <v>138</v>
      </c>
      <c r="I65" s="14">
        <v>0</v>
      </c>
      <c r="J65" s="14">
        <v>26.72</v>
      </c>
      <c r="K65" s="19">
        <v>62</v>
      </c>
      <c r="L65" s="19" t="s">
        <v>139</v>
      </c>
      <c r="M65" s="20"/>
    </row>
  </sheetData>
  <sheetProtection selectLockedCells="1" selectUnlockedCells="1"/>
  <sortState ref="A2:M64">
    <sortCondition ref="K2:K64"/>
  </sortState>
  <mergeCells count="2">
    <mergeCell ref="A1:B1"/>
    <mergeCell ref="A2:L2"/>
  </mergeCells>
  <printOptions horizontalCentered="1"/>
  <pageMargins left="0.393700787401575" right="0.196850393700787" top="0.393700787401575" bottom="0.393700787401575" header="0.511811023622047" footer="0.196850393700787"/>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龙忠任</cp:lastModifiedBy>
  <dcterms:created xsi:type="dcterms:W3CDTF">2022-05-23T05:51:00Z</dcterms:created>
  <cp:lastPrinted>2022-06-09T07:27:00Z</cp:lastPrinted>
  <dcterms:modified xsi:type="dcterms:W3CDTF">2022-06-10T07:24:40Z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BFAA4D709A844E2EBF4CB4172319E8FA</vt:lpwstr>
  </property>
  <property fmtid="{D5CDD505-2E9C-101B-9397-08002B2CF9AE}" pid="3" name="KSOProductBuildVer">
    <vt:lpwstr>2052-11.8.2.8053</vt:lpwstr>
  </property>
</Properties>
</file>