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<sst xmlns="http://schemas.openxmlformats.org/spreadsheetml/2006/main" count="260" uniqueCount="80">
  <si>
    <t>附件</t>
  </si>
  <si>
    <t>普安县2021年公开招聘幼儿教师面试成绩及总成绩暨入围体检人员名单</t>
  </si>
  <si>
    <t>序
号</t>
  </si>
  <si>
    <t>姓名</t>
  </si>
  <si>
    <t>报考职位</t>
  </si>
  <si>
    <t>考号</t>
  </si>
  <si>
    <t>民族</t>
  </si>
  <si>
    <t>加分项</t>
  </si>
  <si>
    <t>加分
分数</t>
  </si>
  <si>
    <t>笔试卷
面分数</t>
  </si>
  <si>
    <t>笔试成绩
（含预加分）</t>
  </si>
  <si>
    <t>笔试成绩折合分
（60%）</t>
  </si>
  <si>
    <t>面试室</t>
  </si>
  <si>
    <t>抽签号</t>
  </si>
  <si>
    <t>面试
成绩</t>
  </si>
  <si>
    <t>面试成绩
折合分
（40%）</t>
  </si>
  <si>
    <t>总成绩</t>
  </si>
  <si>
    <t>名次</t>
  </si>
  <si>
    <t>是否入
围体检</t>
  </si>
  <si>
    <t>备注</t>
  </si>
  <si>
    <t>肖西西</t>
  </si>
  <si>
    <t>01幼儿教师</t>
  </si>
  <si>
    <t>汉族</t>
  </si>
  <si>
    <t>第一面试室</t>
  </si>
  <si>
    <t xml:space="preserve">是 </t>
  </si>
  <si>
    <t>陈映娟</t>
  </si>
  <si>
    <t>王德连</t>
  </si>
  <si>
    <t>程泽飞</t>
  </si>
  <si>
    <t>周凤</t>
  </si>
  <si>
    <t>毛丽</t>
  </si>
  <si>
    <t>其他少数民族</t>
  </si>
  <si>
    <t>少数民族考生2分</t>
  </si>
  <si>
    <t>岑振民</t>
  </si>
  <si>
    <t>布依族</t>
  </si>
  <si>
    <t>王月</t>
  </si>
  <si>
    <t>陈欢</t>
  </si>
  <si>
    <t>冉旭林</t>
  </si>
  <si>
    <t>土家族</t>
  </si>
  <si>
    <t>王显铃</t>
  </si>
  <si>
    <t>农村计生“两户”子女5分</t>
  </si>
  <si>
    <t>姚霞</t>
  </si>
  <si>
    <t>因公牺牲公民子女2分</t>
  </si>
  <si>
    <t>黄明芳</t>
  </si>
  <si>
    <t>陈婷</t>
  </si>
  <si>
    <t>张连西</t>
  </si>
  <si>
    <t>黄雯</t>
  </si>
  <si>
    <t>李思雨</t>
  </si>
  <si>
    <t>否</t>
  </si>
  <si>
    <t>鲍倩</t>
  </si>
  <si>
    <t>苗族</t>
  </si>
  <si>
    <t>熊薇</t>
  </si>
  <si>
    <t>王朝粉</t>
  </si>
  <si>
    <t>林香</t>
  </si>
  <si>
    <t>谢荣娟</t>
  </si>
  <si>
    <t>刘会</t>
  </si>
  <si>
    <t>岑颜色</t>
  </si>
  <si>
    <t>张婷</t>
  </si>
  <si>
    <t>吴登葵</t>
  </si>
  <si>
    <t>宋佳</t>
  </si>
  <si>
    <t>倪萍</t>
  </si>
  <si>
    <t>李会</t>
  </si>
  <si>
    <t>张继昌</t>
  </si>
  <si>
    <t>侗族</t>
  </si>
  <si>
    <t>查仁青</t>
  </si>
  <si>
    <t>罗占琼</t>
  </si>
  <si>
    <t>万富美</t>
  </si>
  <si>
    <t>缺考</t>
  </si>
  <si>
    <t>杨盈</t>
  </si>
  <si>
    <t>熊婷柳</t>
  </si>
  <si>
    <t>王靖</t>
  </si>
  <si>
    <t>02幼儿教师</t>
  </si>
  <si>
    <t>第二面试室</t>
  </si>
  <si>
    <t>是</t>
  </si>
  <si>
    <t>戴爽</t>
  </si>
  <si>
    <t>范芳雨</t>
  </si>
  <si>
    <t>刘兰</t>
  </si>
  <si>
    <t>胡凤</t>
  </si>
  <si>
    <t>陈雪兰</t>
  </si>
  <si>
    <t>郑圆圆</t>
  </si>
  <si>
    <t>郑金粉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</si>
</sst>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7" fontId="0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6"/>
  <sheetViews>
    <sheetView tabSelected="1" workbookViewId="0">
      <selection activeCell="V44" sqref="V44"/>
    </sheetView>
  </sheetViews>
  <sheetFormatPr defaultColWidth="9" defaultRowHeight="14.25"/>
  <cols>
    <col min="1" max="1" width="4.625" style="1" customWidth="1"/>
    <col min="2" max="2" width="7.875" style="1" customWidth="1"/>
    <col min="3" max="3" width="11" style="1" customWidth="1"/>
    <col min="4" max="4" width="12.875" style="1" customWidth="1"/>
    <col min="5" max="5" width="10.625" style="4" customWidth="1"/>
    <col min="6" max="6" width="9.375" style="5" customWidth="1"/>
    <col min="7" max="7" width="5.75" style="1" customWidth="1"/>
    <col min="8" max="8" width="7.5" style="1" customWidth="1"/>
    <col min="9" max="9" width="7.625" style="1" customWidth="1"/>
    <col min="10" max="10" width="8.5" style="1" customWidth="1"/>
    <col min="11" max="11" width="10.125" style="1" customWidth="1"/>
    <col min="12" max="12" width="7" style="1" customWidth="1"/>
    <col min="13" max="13" width="8.25" style="1" customWidth="1"/>
    <col min="14" max="14" width="9.75" style="1" customWidth="1"/>
    <col min="15" max="15" width="9.625" style="1" customWidth="1"/>
    <col min="16" max="16" width="7.625" style="1" customWidth="1"/>
    <col min="17" max="17" width="7.25" style="1" customWidth="1"/>
    <col min="18" max="18" width="7.125" style="1" customWidth="1"/>
    <col min="19" max="16383" width="9" style="1"/>
  </cols>
  <sheetData>
    <row r="1" s="1" customFormat="1" ht="33" customHeight="1" spans="1:6">
      <c r="A1" s="6" t="s">
        <v>0</v>
      </c>
      <c r="B1" s="6"/>
      <c r="C1" s="6"/>
      <c r="E1" s="4"/>
      <c r="F1" s="5"/>
    </row>
    <row r="2" s="1" customFormat="1" ht="5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58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1" customFormat="1" ht="36" customHeight="1" spans="1:18">
      <c r="A4" s="11">
        <v>1</v>
      </c>
      <c r="B4" s="11" t="s">
        <v>20</v>
      </c>
      <c r="C4" s="11" t="s">
        <v>21</v>
      </c>
      <c r="D4" s="11">
        <v>90820210351</v>
      </c>
      <c r="E4" s="12" t="s">
        <v>22</v>
      </c>
      <c r="F4" s="13"/>
      <c r="G4" s="11"/>
      <c r="H4" s="11">
        <v>82.5</v>
      </c>
      <c r="I4" s="11">
        <v>82.5</v>
      </c>
      <c r="J4" s="23">
        <f t="shared" ref="J4:J46" si="0">I4*0.6</f>
        <v>49.5</v>
      </c>
      <c r="K4" s="13" t="s">
        <v>23</v>
      </c>
      <c r="L4" s="13">
        <v>21</v>
      </c>
      <c r="M4" s="24">
        <v>82.62</v>
      </c>
      <c r="N4" s="24">
        <f t="shared" ref="N4:N46" si="1">M4*0.4</f>
        <v>33.048</v>
      </c>
      <c r="O4" s="24">
        <f t="shared" ref="O4:O46" si="2">J4+N4</f>
        <v>82.548</v>
      </c>
      <c r="P4" s="25">
        <v>1</v>
      </c>
      <c r="Q4" s="24" t="s">
        <v>24</v>
      </c>
      <c r="R4" s="11"/>
    </row>
    <row r="5" s="1" customFormat="1" ht="36" customHeight="1" spans="1:18">
      <c r="A5" s="11">
        <v>2</v>
      </c>
      <c r="B5" s="11" t="s">
        <v>25</v>
      </c>
      <c r="C5" s="11" t="s">
        <v>21</v>
      </c>
      <c r="D5" s="11">
        <v>90820212126</v>
      </c>
      <c r="E5" s="12" t="s">
        <v>22</v>
      </c>
      <c r="F5" s="13"/>
      <c r="G5" s="11"/>
      <c r="H5" s="11">
        <v>82</v>
      </c>
      <c r="I5" s="11">
        <v>82</v>
      </c>
      <c r="J5" s="23">
        <f t="shared" si="0"/>
        <v>49.2</v>
      </c>
      <c r="K5" s="13" t="s">
        <v>23</v>
      </c>
      <c r="L5" s="13">
        <v>6</v>
      </c>
      <c r="M5" s="24">
        <v>82.79</v>
      </c>
      <c r="N5" s="24">
        <f t="shared" si="1"/>
        <v>33.116</v>
      </c>
      <c r="O5" s="24">
        <f t="shared" si="2"/>
        <v>82.316</v>
      </c>
      <c r="P5" s="25">
        <v>2</v>
      </c>
      <c r="Q5" s="24" t="s">
        <v>24</v>
      </c>
      <c r="R5" s="11"/>
    </row>
    <row r="6" s="1" customFormat="1" ht="36" customHeight="1" spans="1:18">
      <c r="A6" s="11">
        <v>3</v>
      </c>
      <c r="B6" s="11" t="s">
        <v>26</v>
      </c>
      <c r="C6" s="11" t="s">
        <v>21</v>
      </c>
      <c r="D6" s="11">
        <v>90820212117</v>
      </c>
      <c r="E6" s="12" t="s">
        <v>22</v>
      </c>
      <c r="F6" s="13"/>
      <c r="G6" s="11"/>
      <c r="H6" s="11">
        <v>82.5</v>
      </c>
      <c r="I6" s="11">
        <v>82.5</v>
      </c>
      <c r="J6" s="23">
        <f t="shared" si="0"/>
        <v>49.5</v>
      </c>
      <c r="K6" s="13" t="s">
        <v>23</v>
      </c>
      <c r="L6" s="13">
        <v>8</v>
      </c>
      <c r="M6" s="24">
        <v>81.76</v>
      </c>
      <c r="N6" s="24">
        <f t="shared" si="1"/>
        <v>32.704</v>
      </c>
      <c r="O6" s="24">
        <f t="shared" si="2"/>
        <v>82.204</v>
      </c>
      <c r="P6" s="25">
        <v>3</v>
      </c>
      <c r="Q6" s="24" t="s">
        <v>24</v>
      </c>
      <c r="R6" s="11"/>
    </row>
    <row r="7" s="1" customFormat="1" ht="36" customHeight="1" spans="1:18">
      <c r="A7" s="11">
        <v>4</v>
      </c>
      <c r="B7" s="11" t="s">
        <v>27</v>
      </c>
      <c r="C7" s="11" t="s">
        <v>21</v>
      </c>
      <c r="D7" s="11">
        <v>90820210274</v>
      </c>
      <c r="E7" s="12" t="s">
        <v>22</v>
      </c>
      <c r="F7" s="13"/>
      <c r="G7" s="11"/>
      <c r="H7" s="11">
        <v>82.5</v>
      </c>
      <c r="I7" s="11">
        <v>82.5</v>
      </c>
      <c r="J7" s="23">
        <f t="shared" si="0"/>
        <v>49.5</v>
      </c>
      <c r="K7" s="13" t="s">
        <v>23</v>
      </c>
      <c r="L7" s="13">
        <v>19</v>
      </c>
      <c r="M7" s="24">
        <v>81.74</v>
      </c>
      <c r="N7" s="24">
        <f t="shared" si="1"/>
        <v>32.696</v>
      </c>
      <c r="O7" s="24">
        <f t="shared" si="2"/>
        <v>82.196</v>
      </c>
      <c r="P7" s="25">
        <v>4</v>
      </c>
      <c r="Q7" s="24" t="s">
        <v>24</v>
      </c>
      <c r="R7" s="11"/>
    </row>
    <row r="8" s="1" customFormat="1" ht="36" customHeight="1" spans="1:18">
      <c r="A8" s="11">
        <v>5</v>
      </c>
      <c r="B8" s="11" t="s">
        <v>28</v>
      </c>
      <c r="C8" s="11" t="s">
        <v>21</v>
      </c>
      <c r="D8" s="11">
        <v>90820212299</v>
      </c>
      <c r="E8" s="12" t="s">
        <v>22</v>
      </c>
      <c r="F8" s="13"/>
      <c r="G8" s="11"/>
      <c r="H8" s="11">
        <v>84</v>
      </c>
      <c r="I8" s="11">
        <v>84</v>
      </c>
      <c r="J8" s="23">
        <f t="shared" si="0"/>
        <v>50.4</v>
      </c>
      <c r="K8" s="13" t="s">
        <v>23</v>
      </c>
      <c r="L8" s="13">
        <v>28</v>
      </c>
      <c r="M8" s="24">
        <v>79.18</v>
      </c>
      <c r="N8" s="24">
        <f t="shared" si="1"/>
        <v>31.672</v>
      </c>
      <c r="O8" s="24">
        <f t="shared" si="2"/>
        <v>82.072</v>
      </c>
      <c r="P8" s="25">
        <v>5</v>
      </c>
      <c r="Q8" s="24" t="s">
        <v>24</v>
      </c>
      <c r="R8" s="11"/>
    </row>
    <row r="9" s="1" customFormat="1" ht="36" customHeight="1" spans="1:18">
      <c r="A9" s="11">
        <v>6</v>
      </c>
      <c r="B9" s="11" t="s">
        <v>29</v>
      </c>
      <c r="C9" s="11" t="s">
        <v>21</v>
      </c>
      <c r="D9" s="11">
        <v>90820211406</v>
      </c>
      <c r="E9" s="12" t="s">
        <v>30</v>
      </c>
      <c r="F9" s="13" t="s">
        <v>31</v>
      </c>
      <c r="G9" s="11">
        <v>2</v>
      </c>
      <c r="H9" s="11">
        <v>80.5</v>
      </c>
      <c r="I9" s="11">
        <v>82.5</v>
      </c>
      <c r="J9" s="23">
        <f t="shared" si="0"/>
        <v>49.5</v>
      </c>
      <c r="K9" s="13" t="s">
        <v>23</v>
      </c>
      <c r="L9" s="13">
        <v>2</v>
      </c>
      <c r="M9" s="24">
        <v>80.63</v>
      </c>
      <c r="N9" s="24">
        <f t="shared" si="1"/>
        <v>32.252</v>
      </c>
      <c r="O9" s="24">
        <f t="shared" si="2"/>
        <v>81.752</v>
      </c>
      <c r="P9" s="25">
        <v>6</v>
      </c>
      <c r="Q9" s="24" t="s">
        <v>24</v>
      </c>
      <c r="R9" s="11"/>
    </row>
    <row r="10" s="1" customFormat="1" ht="36" customHeight="1" spans="1:18">
      <c r="A10" s="11">
        <v>7</v>
      </c>
      <c r="B10" s="11" t="s">
        <v>32</v>
      </c>
      <c r="C10" s="11" t="s">
        <v>21</v>
      </c>
      <c r="D10" s="11">
        <v>90820210599</v>
      </c>
      <c r="E10" s="12" t="s">
        <v>33</v>
      </c>
      <c r="F10" s="13" t="s">
        <v>31</v>
      </c>
      <c r="G10" s="11">
        <v>2</v>
      </c>
      <c r="H10" s="11">
        <v>79</v>
      </c>
      <c r="I10" s="11">
        <v>81</v>
      </c>
      <c r="J10" s="23">
        <f t="shared" si="0"/>
        <v>48.6</v>
      </c>
      <c r="K10" s="13" t="s">
        <v>23</v>
      </c>
      <c r="L10" s="13">
        <v>22</v>
      </c>
      <c r="M10" s="24">
        <v>82.58</v>
      </c>
      <c r="N10" s="24">
        <f t="shared" si="1"/>
        <v>33.032</v>
      </c>
      <c r="O10" s="24">
        <f t="shared" si="2"/>
        <v>81.632</v>
      </c>
      <c r="P10" s="25">
        <v>7</v>
      </c>
      <c r="Q10" s="24" t="s">
        <v>24</v>
      </c>
      <c r="R10" s="11"/>
    </row>
    <row r="11" s="1" customFormat="1" ht="36" customHeight="1" spans="1:18">
      <c r="A11" s="11">
        <v>8</v>
      </c>
      <c r="B11" s="11" t="s">
        <v>34</v>
      </c>
      <c r="C11" s="11" t="s">
        <v>21</v>
      </c>
      <c r="D11" s="11">
        <v>90820210605</v>
      </c>
      <c r="E11" s="12" t="s">
        <v>22</v>
      </c>
      <c r="F11" s="13"/>
      <c r="G11" s="11"/>
      <c r="H11" s="11">
        <v>84.5</v>
      </c>
      <c r="I11" s="11">
        <v>84.5</v>
      </c>
      <c r="J11" s="23">
        <f t="shared" si="0"/>
        <v>50.7</v>
      </c>
      <c r="K11" s="13" t="s">
        <v>23</v>
      </c>
      <c r="L11" s="13">
        <v>3</v>
      </c>
      <c r="M11" s="24">
        <v>77.03</v>
      </c>
      <c r="N11" s="24">
        <f t="shared" si="1"/>
        <v>30.812</v>
      </c>
      <c r="O11" s="24">
        <f t="shared" si="2"/>
        <v>81.512</v>
      </c>
      <c r="P11" s="25">
        <v>8</v>
      </c>
      <c r="Q11" s="24" t="s">
        <v>24</v>
      </c>
      <c r="R11" s="11"/>
    </row>
    <row r="12" s="1" customFormat="1" ht="36" customHeight="1" spans="1:18">
      <c r="A12" s="11">
        <v>9</v>
      </c>
      <c r="B12" s="11" t="s">
        <v>35</v>
      </c>
      <c r="C12" s="11" t="s">
        <v>21</v>
      </c>
      <c r="D12" s="11">
        <v>90820211912</v>
      </c>
      <c r="E12" s="12" t="s">
        <v>22</v>
      </c>
      <c r="F12" s="13"/>
      <c r="G12" s="11"/>
      <c r="H12" s="11">
        <v>81.5</v>
      </c>
      <c r="I12" s="11">
        <v>81.5</v>
      </c>
      <c r="J12" s="23">
        <f t="shared" si="0"/>
        <v>48.9</v>
      </c>
      <c r="K12" s="13" t="s">
        <v>23</v>
      </c>
      <c r="L12" s="13">
        <v>20</v>
      </c>
      <c r="M12" s="24">
        <v>80.68</v>
      </c>
      <c r="N12" s="24">
        <f t="shared" si="1"/>
        <v>32.272</v>
      </c>
      <c r="O12" s="24">
        <f t="shared" si="2"/>
        <v>81.172</v>
      </c>
      <c r="P12" s="25">
        <v>9</v>
      </c>
      <c r="Q12" s="24" t="s">
        <v>24</v>
      </c>
      <c r="R12" s="11"/>
    </row>
    <row r="13" s="1" customFormat="1" ht="36" customHeight="1" spans="1:18">
      <c r="A13" s="11">
        <v>10</v>
      </c>
      <c r="B13" s="11" t="s">
        <v>36</v>
      </c>
      <c r="C13" s="11" t="s">
        <v>21</v>
      </c>
      <c r="D13" s="11">
        <v>90820211403</v>
      </c>
      <c r="E13" s="12" t="s">
        <v>37</v>
      </c>
      <c r="F13" s="13" t="s">
        <v>31</v>
      </c>
      <c r="G13" s="11">
        <v>2</v>
      </c>
      <c r="H13" s="11">
        <v>80</v>
      </c>
      <c r="I13" s="11">
        <v>82</v>
      </c>
      <c r="J13" s="23">
        <f t="shared" si="0"/>
        <v>49.2</v>
      </c>
      <c r="K13" s="13" t="s">
        <v>23</v>
      </c>
      <c r="L13" s="13">
        <v>17</v>
      </c>
      <c r="M13" s="24">
        <v>79.86</v>
      </c>
      <c r="N13" s="24">
        <f t="shared" si="1"/>
        <v>31.944</v>
      </c>
      <c r="O13" s="24">
        <f t="shared" si="2"/>
        <v>81.144</v>
      </c>
      <c r="P13" s="25">
        <v>10</v>
      </c>
      <c r="Q13" s="24" t="s">
        <v>24</v>
      </c>
      <c r="R13" s="11"/>
    </row>
    <row r="14" s="1" customFormat="1" ht="36" customHeight="1" spans="1:18">
      <c r="A14" s="11">
        <v>11</v>
      </c>
      <c r="B14" s="11" t="s">
        <v>38</v>
      </c>
      <c r="C14" s="11" t="s">
        <v>21</v>
      </c>
      <c r="D14" s="11">
        <v>90820211155</v>
      </c>
      <c r="E14" s="12" t="s">
        <v>22</v>
      </c>
      <c r="F14" s="13" t="s">
        <v>39</v>
      </c>
      <c r="G14" s="11">
        <v>5</v>
      </c>
      <c r="H14" s="11">
        <v>77.5</v>
      </c>
      <c r="I14" s="11">
        <v>82.5</v>
      </c>
      <c r="J14" s="23">
        <f t="shared" si="0"/>
        <v>49.5</v>
      </c>
      <c r="K14" s="13" t="s">
        <v>23</v>
      </c>
      <c r="L14" s="13">
        <v>31</v>
      </c>
      <c r="M14" s="24">
        <v>78.22</v>
      </c>
      <c r="N14" s="24">
        <f t="shared" si="1"/>
        <v>31.288</v>
      </c>
      <c r="O14" s="24">
        <f t="shared" si="2"/>
        <v>80.788</v>
      </c>
      <c r="P14" s="25">
        <v>11</v>
      </c>
      <c r="Q14" s="24" t="s">
        <v>24</v>
      </c>
      <c r="R14" s="11"/>
    </row>
    <row r="15" s="1" customFormat="1" ht="36" customHeight="1" spans="1:18">
      <c r="A15" s="11">
        <v>12</v>
      </c>
      <c r="B15" s="11" t="s">
        <v>40</v>
      </c>
      <c r="C15" s="11" t="s">
        <v>21</v>
      </c>
      <c r="D15" s="11">
        <v>90820210159</v>
      </c>
      <c r="E15" s="12" t="s">
        <v>22</v>
      </c>
      <c r="F15" s="13" t="s">
        <v>41</v>
      </c>
      <c r="G15" s="11">
        <v>2</v>
      </c>
      <c r="H15" s="11">
        <v>81.5</v>
      </c>
      <c r="I15" s="11">
        <v>83.5</v>
      </c>
      <c r="J15" s="23">
        <f t="shared" si="0"/>
        <v>50.1</v>
      </c>
      <c r="K15" s="13" t="s">
        <v>23</v>
      </c>
      <c r="L15" s="13">
        <v>12</v>
      </c>
      <c r="M15" s="24">
        <v>76.7</v>
      </c>
      <c r="N15" s="24">
        <f t="shared" si="1"/>
        <v>30.68</v>
      </c>
      <c r="O15" s="24">
        <f t="shared" si="2"/>
        <v>80.78</v>
      </c>
      <c r="P15" s="25">
        <v>12</v>
      </c>
      <c r="Q15" s="24" t="s">
        <v>24</v>
      </c>
      <c r="R15" s="11"/>
    </row>
    <row r="16" s="1" customFormat="1" ht="36" customHeight="1" spans="1:18">
      <c r="A16" s="11">
        <v>13</v>
      </c>
      <c r="B16" s="11" t="s">
        <v>42</v>
      </c>
      <c r="C16" s="11" t="s">
        <v>21</v>
      </c>
      <c r="D16" s="11">
        <v>90820212035</v>
      </c>
      <c r="E16" s="12" t="s">
        <v>33</v>
      </c>
      <c r="F16" s="13" t="s">
        <v>31</v>
      </c>
      <c r="G16" s="11">
        <v>2</v>
      </c>
      <c r="H16" s="11">
        <v>81</v>
      </c>
      <c r="I16" s="11">
        <v>83</v>
      </c>
      <c r="J16" s="23">
        <f t="shared" si="0"/>
        <v>49.8</v>
      </c>
      <c r="K16" s="13" t="s">
        <v>23</v>
      </c>
      <c r="L16" s="13">
        <v>7</v>
      </c>
      <c r="M16" s="24">
        <v>77.03</v>
      </c>
      <c r="N16" s="24">
        <f t="shared" si="1"/>
        <v>30.812</v>
      </c>
      <c r="O16" s="24">
        <f t="shared" si="2"/>
        <v>80.612</v>
      </c>
      <c r="P16" s="25">
        <v>13</v>
      </c>
      <c r="Q16" s="24" t="s">
        <v>24</v>
      </c>
      <c r="R16" s="11"/>
    </row>
    <row r="17" s="2" customFormat="1" ht="36" customHeight="1" spans="1:16383">
      <c r="A17" s="11">
        <v>14</v>
      </c>
      <c r="B17" s="11" t="s">
        <v>43</v>
      </c>
      <c r="C17" s="11" t="s">
        <v>21</v>
      </c>
      <c r="D17" s="11">
        <v>90820210766</v>
      </c>
      <c r="E17" s="12" t="s">
        <v>22</v>
      </c>
      <c r="F17" s="13"/>
      <c r="G17" s="11"/>
      <c r="H17" s="11">
        <v>84.5</v>
      </c>
      <c r="I17" s="11">
        <v>84.5</v>
      </c>
      <c r="J17" s="23">
        <f t="shared" si="0"/>
        <v>50.7</v>
      </c>
      <c r="K17" s="13" t="s">
        <v>23</v>
      </c>
      <c r="L17" s="13">
        <v>24</v>
      </c>
      <c r="M17" s="24">
        <v>74.78</v>
      </c>
      <c r="N17" s="24">
        <f t="shared" si="1"/>
        <v>29.912</v>
      </c>
      <c r="O17" s="24">
        <f t="shared" si="2"/>
        <v>80.612</v>
      </c>
      <c r="P17" s="25">
        <v>14</v>
      </c>
      <c r="Q17" s="24" t="s">
        <v>24</v>
      </c>
      <c r="R17" s="1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="1" customFormat="1" ht="36" customHeight="1" spans="1:18">
      <c r="A18" s="11">
        <v>15</v>
      </c>
      <c r="B18" s="11" t="s">
        <v>44</v>
      </c>
      <c r="C18" s="11" t="s">
        <v>21</v>
      </c>
      <c r="D18" s="11">
        <v>90820210221</v>
      </c>
      <c r="E18" s="12" t="s">
        <v>22</v>
      </c>
      <c r="F18" s="13"/>
      <c r="G18" s="11"/>
      <c r="H18" s="11">
        <v>83.5</v>
      </c>
      <c r="I18" s="11">
        <v>83.5</v>
      </c>
      <c r="J18" s="23">
        <f t="shared" si="0"/>
        <v>50.1</v>
      </c>
      <c r="K18" s="13" t="s">
        <v>23</v>
      </c>
      <c r="L18" s="13">
        <v>1</v>
      </c>
      <c r="M18" s="24">
        <v>76.26</v>
      </c>
      <c r="N18" s="24">
        <f t="shared" si="1"/>
        <v>30.504</v>
      </c>
      <c r="O18" s="24">
        <f t="shared" si="2"/>
        <v>80.604</v>
      </c>
      <c r="P18" s="25">
        <v>15</v>
      </c>
      <c r="Q18" s="24" t="s">
        <v>24</v>
      </c>
      <c r="R18" s="11"/>
    </row>
    <row r="19" s="1" customFormat="1" ht="36" customHeight="1" spans="1:18">
      <c r="A19" s="11">
        <v>16</v>
      </c>
      <c r="B19" s="11" t="s">
        <v>45</v>
      </c>
      <c r="C19" s="11" t="s">
        <v>21</v>
      </c>
      <c r="D19" s="11">
        <v>90820210150</v>
      </c>
      <c r="E19" s="12" t="s">
        <v>22</v>
      </c>
      <c r="F19" s="13"/>
      <c r="G19" s="11"/>
      <c r="H19" s="11">
        <v>81</v>
      </c>
      <c r="I19" s="11">
        <v>81</v>
      </c>
      <c r="J19" s="23">
        <f t="shared" si="0"/>
        <v>48.6</v>
      </c>
      <c r="K19" s="13" t="s">
        <v>23</v>
      </c>
      <c r="L19" s="13">
        <v>18</v>
      </c>
      <c r="M19" s="24">
        <v>79.58</v>
      </c>
      <c r="N19" s="24">
        <f t="shared" si="1"/>
        <v>31.832</v>
      </c>
      <c r="O19" s="24">
        <f t="shared" si="2"/>
        <v>80.432</v>
      </c>
      <c r="P19" s="25">
        <v>16</v>
      </c>
      <c r="Q19" s="24" t="s">
        <v>24</v>
      </c>
      <c r="R19" s="11"/>
    </row>
    <row r="20" s="1" customFormat="1" ht="36" customHeight="1" spans="1:18">
      <c r="A20" s="14">
        <v>17</v>
      </c>
      <c r="B20" s="14" t="s">
        <v>46</v>
      </c>
      <c r="C20" s="14" t="s">
        <v>21</v>
      </c>
      <c r="D20" s="14">
        <v>90820210848</v>
      </c>
      <c r="E20" s="15" t="s">
        <v>33</v>
      </c>
      <c r="F20" s="16" t="s">
        <v>31</v>
      </c>
      <c r="G20" s="14">
        <v>2</v>
      </c>
      <c r="H20" s="14">
        <v>79</v>
      </c>
      <c r="I20" s="14">
        <v>81</v>
      </c>
      <c r="J20" s="26">
        <f t="shared" si="0"/>
        <v>48.6</v>
      </c>
      <c r="K20" s="16" t="s">
        <v>23</v>
      </c>
      <c r="L20" s="16">
        <v>34</v>
      </c>
      <c r="M20" s="27">
        <v>79.54</v>
      </c>
      <c r="N20" s="27">
        <f t="shared" si="1"/>
        <v>31.816</v>
      </c>
      <c r="O20" s="27">
        <f t="shared" si="2"/>
        <v>80.416</v>
      </c>
      <c r="P20" s="28">
        <v>17</v>
      </c>
      <c r="Q20" s="27" t="s">
        <v>47</v>
      </c>
      <c r="R20" s="14"/>
    </row>
    <row r="21" s="1" customFormat="1" ht="36" customHeight="1" spans="1:18">
      <c r="A21" s="14">
        <v>18</v>
      </c>
      <c r="B21" s="14" t="s">
        <v>48</v>
      </c>
      <c r="C21" s="14" t="s">
        <v>21</v>
      </c>
      <c r="D21" s="14">
        <v>90820211551</v>
      </c>
      <c r="E21" s="15" t="s">
        <v>49</v>
      </c>
      <c r="F21" s="16" t="s">
        <v>31</v>
      </c>
      <c r="G21" s="14">
        <v>2</v>
      </c>
      <c r="H21" s="14">
        <v>79</v>
      </c>
      <c r="I21" s="14">
        <v>81</v>
      </c>
      <c r="J21" s="26">
        <f t="shared" si="0"/>
        <v>48.6</v>
      </c>
      <c r="K21" s="16" t="s">
        <v>23</v>
      </c>
      <c r="L21" s="16">
        <v>29</v>
      </c>
      <c r="M21" s="27">
        <v>79.38</v>
      </c>
      <c r="N21" s="27">
        <f t="shared" si="1"/>
        <v>31.752</v>
      </c>
      <c r="O21" s="27">
        <f t="shared" si="2"/>
        <v>80.352</v>
      </c>
      <c r="P21" s="28">
        <v>18</v>
      </c>
      <c r="Q21" s="27" t="s">
        <v>47</v>
      </c>
      <c r="R21" s="14"/>
    </row>
    <row r="22" s="1" customFormat="1" ht="36" customHeight="1" spans="1:18">
      <c r="A22" s="14">
        <v>19</v>
      </c>
      <c r="B22" s="14" t="s">
        <v>50</v>
      </c>
      <c r="C22" s="14" t="s">
        <v>21</v>
      </c>
      <c r="D22" s="14">
        <v>90820211502</v>
      </c>
      <c r="E22" s="15" t="s">
        <v>22</v>
      </c>
      <c r="F22" s="16"/>
      <c r="G22" s="14"/>
      <c r="H22" s="14">
        <v>81.5</v>
      </c>
      <c r="I22" s="14">
        <v>81.5</v>
      </c>
      <c r="J22" s="26">
        <f t="shared" si="0"/>
        <v>48.9</v>
      </c>
      <c r="K22" s="16" t="s">
        <v>23</v>
      </c>
      <c r="L22" s="16">
        <v>13</v>
      </c>
      <c r="M22" s="27">
        <v>77.98</v>
      </c>
      <c r="N22" s="27">
        <f t="shared" si="1"/>
        <v>31.192</v>
      </c>
      <c r="O22" s="27">
        <f t="shared" si="2"/>
        <v>80.092</v>
      </c>
      <c r="P22" s="28">
        <v>19</v>
      </c>
      <c r="Q22" s="27" t="s">
        <v>47</v>
      </c>
      <c r="R22" s="14"/>
    </row>
    <row r="23" s="1" customFormat="1" ht="36" customHeight="1" spans="1:18">
      <c r="A23" s="14">
        <v>20</v>
      </c>
      <c r="B23" s="14" t="s">
        <v>51</v>
      </c>
      <c r="C23" s="14" t="s">
        <v>21</v>
      </c>
      <c r="D23" s="14">
        <v>90820210003</v>
      </c>
      <c r="E23" s="15" t="s">
        <v>33</v>
      </c>
      <c r="F23" s="16" t="s">
        <v>31</v>
      </c>
      <c r="G23" s="14">
        <v>2</v>
      </c>
      <c r="H23" s="14">
        <v>79.5</v>
      </c>
      <c r="I23" s="14">
        <v>81.5</v>
      </c>
      <c r="J23" s="26">
        <f t="shared" si="0"/>
        <v>48.9</v>
      </c>
      <c r="K23" s="16" t="s">
        <v>23</v>
      </c>
      <c r="L23" s="16">
        <v>4</v>
      </c>
      <c r="M23" s="27">
        <v>77.34</v>
      </c>
      <c r="N23" s="27">
        <f t="shared" si="1"/>
        <v>30.936</v>
      </c>
      <c r="O23" s="27">
        <f t="shared" si="2"/>
        <v>79.836</v>
      </c>
      <c r="P23" s="28">
        <v>20</v>
      </c>
      <c r="Q23" s="27" t="s">
        <v>47</v>
      </c>
      <c r="R23" s="14"/>
    </row>
    <row r="24" s="1" customFormat="1" ht="36" customHeight="1" spans="1:18">
      <c r="A24" s="14">
        <v>21</v>
      </c>
      <c r="B24" s="14" t="s">
        <v>52</v>
      </c>
      <c r="C24" s="14" t="s">
        <v>21</v>
      </c>
      <c r="D24" s="14">
        <v>90820210174</v>
      </c>
      <c r="E24" s="15" t="s">
        <v>49</v>
      </c>
      <c r="F24" s="16" t="s">
        <v>31</v>
      </c>
      <c r="G24" s="14">
        <v>2</v>
      </c>
      <c r="H24" s="14">
        <v>79</v>
      </c>
      <c r="I24" s="14">
        <v>81</v>
      </c>
      <c r="J24" s="26">
        <f t="shared" si="0"/>
        <v>48.6</v>
      </c>
      <c r="K24" s="16" t="s">
        <v>23</v>
      </c>
      <c r="L24" s="16">
        <v>5</v>
      </c>
      <c r="M24" s="27">
        <v>77.84</v>
      </c>
      <c r="N24" s="27">
        <f t="shared" si="1"/>
        <v>31.136</v>
      </c>
      <c r="O24" s="27">
        <f t="shared" si="2"/>
        <v>79.736</v>
      </c>
      <c r="P24" s="28">
        <v>21</v>
      </c>
      <c r="Q24" s="27" t="s">
        <v>47</v>
      </c>
      <c r="R24" s="14"/>
    </row>
    <row r="25" s="1" customFormat="1" ht="36" customHeight="1" spans="1:18">
      <c r="A25" s="14">
        <v>22</v>
      </c>
      <c r="B25" s="14" t="s">
        <v>53</v>
      </c>
      <c r="C25" s="14" t="s">
        <v>21</v>
      </c>
      <c r="D25" s="14">
        <v>90820210430</v>
      </c>
      <c r="E25" s="15" t="s">
        <v>49</v>
      </c>
      <c r="F25" s="16" t="s">
        <v>31</v>
      </c>
      <c r="G25" s="14">
        <v>2</v>
      </c>
      <c r="H25" s="14">
        <v>79.5</v>
      </c>
      <c r="I25" s="14">
        <v>81.5</v>
      </c>
      <c r="J25" s="26">
        <f t="shared" si="0"/>
        <v>48.9</v>
      </c>
      <c r="K25" s="16" t="s">
        <v>23</v>
      </c>
      <c r="L25" s="16">
        <v>10</v>
      </c>
      <c r="M25" s="27">
        <v>76.4</v>
      </c>
      <c r="N25" s="27">
        <f t="shared" si="1"/>
        <v>30.56</v>
      </c>
      <c r="O25" s="27">
        <f t="shared" si="2"/>
        <v>79.46</v>
      </c>
      <c r="P25" s="28">
        <v>22</v>
      </c>
      <c r="Q25" s="27" t="s">
        <v>47</v>
      </c>
      <c r="R25" s="14"/>
    </row>
    <row r="26" s="1" customFormat="1" ht="36" customHeight="1" spans="1:18">
      <c r="A26" s="14">
        <v>23</v>
      </c>
      <c r="B26" s="14" t="s">
        <v>54</v>
      </c>
      <c r="C26" s="14" t="s">
        <v>21</v>
      </c>
      <c r="D26" s="14">
        <v>90820212248</v>
      </c>
      <c r="E26" s="15" t="s">
        <v>30</v>
      </c>
      <c r="F26" s="16" t="s">
        <v>31</v>
      </c>
      <c r="G26" s="14">
        <v>2</v>
      </c>
      <c r="H26" s="14">
        <v>79.5</v>
      </c>
      <c r="I26" s="14">
        <v>81.5</v>
      </c>
      <c r="J26" s="26">
        <f t="shared" si="0"/>
        <v>48.9</v>
      </c>
      <c r="K26" s="16" t="s">
        <v>23</v>
      </c>
      <c r="L26" s="16">
        <v>15</v>
      </c>
      <c r="M26" s="27">
        <v>76.36</v>
      </c>
      <c r="N26" s="27">
        <f t="shared" si="1"/>
        <v>30.544</v>
      </c>
      <c r="O26" s="27">
        <f t="shared" si="2"/>
        <v>79.444</v>
      </c>
      <c r="P26" s="28">
        <v>23</v>
      </c>
      <c r="Q26" s="27" t="s">
        <v>47</v>
      </c>
      <c r="R26" s="14"/>
    </row>
    <row r="27" s="1" customFormat="1" ht="36" customHeight="1" spans="1:18">
      <c r="A27" s="14">
        <v>24</v>
      </c>
      <c r="B27" s="14" t="s">
        <v>55</v>
      </c>
      <c r="C27" s="14" t="s">
        <v>21</v>
      </c>
      <c r="D27" s="14">
        <v>90820210725</v>
      </c>
      <c r="E27" s="15" t="s">
        <v>33</v>
      </c>
      <c r="F27" s="16" t="s">
        <v>31</v>
      </c>
      <c r="G27" s="14">
        <v>2</v>
      </c>
      <c r="H27" s="14">
        <v>80</v>
      </c>
      <c r="I27" s="14">
        <v>82</v>
      </c>
      <c r="J27" s="26">
        <f t="shared" si="0"/>
        <v>49.2</v>
      </c>
      <c r="K27" s="16" t="s">
        <v>23</v>
      </c>
      <c r="L27" s="16">
        <v>9</v>
      </c>
      <c r="M27" s="27">
        <v>75.47</v>
      </c>
      <c r="N27" s="27">
        <f t="shared" si="1"/>
        <v>30.188</v>
      </c>
      <c r="O27" s="27">
        <f t="shared" si="2"/>
        <v>79.388</v>
      </c>
      <c r="P27" s="28">
        <v>24</v>
      </c>
      <c r="Q27" s="27" t="s">
        <v>47</v>
      </c>
      <c r="R27" s="14"/>
    </row>
    <row r="28" s="1" customFormat="1" ht="36" customHeight="1" spans="1:18">
      <c r="A28" s="14">
        <v>25</v>
      </c>
      <c r="B28" s="14" t="s">
        <v>56</v>
      </c>
      <c r="C28" s="14" t="s">
        <v>21</v>
      </c>
      <c r="D28" s="14">
        <v>90820211351</v>
      </c>
      <c r="E28" s="15" t="s">
        <v>22</v>
      </c>
      <c r="F28" s="16"/>
      <c r="G28" s="14"/>
      <c r="H28" s="14">
        <v>81</v>
      </c>
      <c r="I28" s="14">
        <v>81</v>
      </c>
      <c r="J28" s="26">
        <f t="shared" si="0"/>
        <v>48.6</v>
      </c>
      <c r="K28" s="16" t="s">
        <v>23</v>
      </c>
      <c r="L28" s="16">
        <v>25</v>
      </c>
      <c r="M28" s="27">
        <v>76.94</v>
      </c>
      <c r="N28" s="27">
        <f t="shared" si="1"/>
        <v>30.776</v>
      </c>
      <c r="O28" s="27">
        <f t="shared" si="2"/>
        <v>79.376</v>
      </c>
      <c r="P28" s="28">
        <v>25</v>
      </c>
      <c r="Q28" s="27" t="s">
        <v>47</v>
      </c>
      <c r="R28" s="14"/>
    </row>
    <row r="29" s="1" customFormat="1" ht="36" customHeight="1" spans="1:18">
      <c r="A29" s="14">
        <v>26</v>
      </c>
      <c r="B29" s="14" t="s">
        <v>57</v>
      </c>
      <c r="C29" s="14" t="s">
        <v>21</v>
      </c>
      <c r="D29" s="14">
        <v>90820210076</v>
      </c>
      <c r="E29" s="15" t="s">
        <v>33</v>
      </c>
      <c r="F29" s="16" t="s">
        <v>39</v>
      </c>
      <c r="G29" s="14">
        <v>5</v>
      </c>
      <c r="H29" s="14">
        <v>76</v>
      </c>
      <c r="I29" s="14">
        <v>81</v>
      </c>
      <c r="J29" s="26">
        <f t="shared" si="0"/>
        <v>48.6</v>
      </c>
      <c r="K29" s="16" t="s">
        <v>23</v>
      </c>
      <c r="L29" s="16">
        <v>32</v>
      </c>
      <c r="M29" s="27">
        <v>76.66</v>
      </c>
      <c r="N29" s="27">
        <f t="shared" si="1"/>
        <v>30.664</v>
      </c>
      <c r="O29" s="27">
        <f t="shared" si="2"/>
        <v>79.264</v>
      </c>
      <c r="P29" s="28">
        <v>26</v>
      </c>
      <c r="Q29" s="27" t="s">
        <v>47</v>
      </c>
      <c r="R29" s="14"/>
    </row>
    <row r="30" s="1" customFormat="1" ht="36" customHeight="1" spans="1:18">
      <c r="A30" s="14">
        <v>27</v>
      </c>
      <c r="B30" s="14" t="s">
        <v>58</v>
      </c>
      <c r="C30" s="14" t="s">
        <v>21</v>
      </c>
      <c r="D30" s="14">
        <v>90820211278</v>
      </c>
      <c r="E30" s="15" t="s">
        <v>37</v>
      </c>
      <c r="F30" s="16" t="s">
        <v>31</v>
      </c>
      <c r="G30" s="14">
        <v>2</v>
      </c>
      <c r="H30" s="14">
        <v>80</v>
      </c>
      <c r="I30" s="14">
        <v>82</v>
      </c>
      <c r="J30" s="26">
        <f t="shared" si="0"/>
        <v>49.2</v>
      </c>
      <c r="K30" s="16" t="s">
        <v>23</v>
      </c>
      <c r="L30" s="16">
        <v>35</v>
      </c>
      <c r="M30" s="27">
        <v>74.82</v>
      </c>
      <c r="N30" s="27">
        <f t="shared" si="1"/>
        <v>29.928</v>
      </c>
      <c r="O30" s="27">
        <f t="shared" si="2"/>
        <v>79.128</v>
      </c>
      <c r="P30" s="28">
        <v>27</v>
      </c>
      <c r="Q30" s="27" t="s">
        <v>47</v>
      </c>
      <c r="R30" s="14"/>
    </row>
    <row r="31" s="1" customFormat="1" ht="36" customHeight="1" spans="1:18">
      <c r="A31" s="14">
        <v>28</v>
      </c>
      <c r="B31" s="14" t="s">
        <v>59</v>
      </c>
      <c r="C31" s="14" t="s">
        <v>21</v>
      </c>
      <c r="D31" s="14">
        <v>90820210850</v>
      </c>
      <c r="E31" s="15" t="s">
        <v>22</v>
      </c>
      <c r="F31" s="16"/>
      <c r="G31" s="14"/>
      <c r="H31" s="14">
        <v>82</v>
      </c>
      <c r="I31" s="14">
        <v>82</v>
      </c>
      <c r="J31" s="26">
        <f t="shared" si="0"/>
        <v>49.2</v>
      </c>
      <c r="K31" s="16" t="s">
        <v>23</v>
      </c>
      <c r="L31" s="16">
        <v>23</v>
      </c>
      <c r="M31" s="27">
        <v>74.4</v>
      </c>
      <c r="N31" s="27">
        <f t="shared" si="1"/>
        <v>29.76</v>
      </c>
      <c r="O31" s="27">
        <f t="shared" si="2"/>
        <v>78.96</v>
      </c>
      <c r="P31" s="28">
        <v>28</v>
      </c>
      <c r="Q31" s="27" t="s">
        <v>47</v>
      </c>
      <c r="R31" s="14"/>
    </row>
    <row r="32" s="1" customFormat="1" ht="36" customHeight="1" spans="1:18">
      <c r="A32" s="14">
        <v>29</v>
      </c>
      <c r="B32" s="14" t="s">
        <v>60</v>
      </c>
      <c r="C32" s="14" t="s">
        <v>21</v>
      </c>
      <c r="D32" s="14">
        <v>90820211113</v>
      </c>
      <c r="E32" s="15" t="s">
        <v>22</v>
      </c>
      <c r="F32" s="16"/>
      <c r="G32" s="14"/>
      <c r="H32" s="14">
        <v>81</v>
      </c>
      <c r="I32" s="14">
        <v>81</v>
      </c>
      <c r="J32" s="26">
        <f t="shared" si="0"/>
        <v>48.6</v>
      </c>
      <c r="K32" s="16" t="s">
        <v>23</v>
      </c>
      <c r="L32" s="16">
        <v>33</v>
      </c>
      <c r="M32" s="27">
        <v>75.28</v>
      </c>
      <c r="N32" s="27">
        <f t="shared" si="1"/>
        <v>30.112</v>
      </c>
      <c r="O32" s="27">
        <f t="shared" si="2"/>
        <v>78.712</v>
      </c>
      <c r="P32" s="28">
        <v>29</v>
      </c>
      <c r="Q32" s="27" t="s">
        <v>47</v>
      </c>
      <c r="R32" s="14"/>
    </row>
    <row r="33" s="1" customFormat="1" ht="36" customHeight="1" spans="1:18">
      <c r="A33" s="14">
        <v>30</v>
      </c>
      <c r="B33" s="14" t="s">
        <v>61</v>
      </c>
      <c r="C33" s="14" t="s">
        <v>21</v>
      </c>
      <c r="D33" s="14">
        <v>90820210080</v>
      </c>
      <c r="E33" s="15" t="s">
        <v>62</v>
      </c>
      <c r="F33" s="16" t="s">
        <v>31</v>
      </c>
      <c r="G33" s="14">
        <v>2</v>
      </c>
      <c r="H33" s="14">
        <v>79</v>
      </c>
      <c r="I33" s="14">
        <v>81</v>
      </c>
      <c r="J33" s="26">
        <f t="shared" si="0"/>
        <v>48.6</v>
      </c>
      <c r="K33" s="16" t="s">
        <v>23</v>
      </c>
      <c r="L33" s="16">
        <v>14</v>
      </c>
      <c r="M33" s="27">
        <v>72.42</v>
      </c>
      <c r="N33" s="27">
        <f t="shared" si="1"/>
        <v>28.968</v>
      </c>
      <c r="O33" s="27">
        <f t="shared" si="2"/>
        <v>77.568</v>
      </c>
      <c r="P33" s="28">
        <v>30</v>
      </c>
      <c r="Q33" s="27" t="s">
        <v>47</v>
      </c>
      <c r="R33" s="14"/>
    </row>
    <row r="34" s="1" customFormat="1" ht="36" customHeight="1" spans="1:18">
      <c r="A34" s="14">
        <v>31</v>
      </c>
      <c r="B34" s="14" t="s">
        <v>63</v>
      </c>
      <c r="C34" s="14" t="s">
        <v>21</v>
      </c>
      <c r="D34" s="14">
        <v>90820210623</v>
      </c>
      <c r="E34" s="15" t="s">
        <v>33</v>
      </c>
      <c r="F34" s="16" t="s">
        <v>31</v>
      </c>
      <c r="G34" s="14">
        <v>2</v>
      </c>
      <c r="H34" s="14">
        <v>79</v>
      </c>
      <c r="I34" s="14">
        <v>81</v>
      </c>
      <c r="J34" s="26">
        <f t="shared" si="0"/>
        <v>48.6</v>
      </c>
      <c r="K34" s="16" t="s">
        <v>23</v>
      </c>
      <c r="L34" s="16">
        <v>30</v>
      </c>
      <c r="M34" s="27">
        <v>71.86</v>
      </c>
      <c r="N34" s="27">
        <f t="shared" si="1"/>
        <v>28.744</v>
      </c>
      <c r="O34" s="27">
        <f t="shared" si="2"/>
        <v>77.344</v>
      </c>
      <c r="P34" s="28">
        <v>31</v>
      </c>
      <c r="Q34" s="27" t="s">
        <v>47</v>
      </c>
      <c r="R34" s="14"/>
    </row>
    <row r="35" s="1" customFormat="1" ht="36" customHeight="1" spans="1:18">
      <c r="A35" s="14">
        <v>32</v>
      </c>
      <c r="B35" s="14" t="s">
        <v>64</v>
      </c>
      <c r="C35" s="14" t="s">
        <v>21</v>
      </c>
      <c r="D35" s="14">
        <v>90820211894</v>
      </c>
      <c r="E35" s="15" t="s">
        <v>49</v>
      </c>
      <c r="F35" s="16" t="s">
        <v>31</v>
      </c>
      <c r="G35" s="14">
        <v>2</v>
      </c>
      <c r="H35" s="14">
        <v>79.5</v>
      </c>
      <c r="I35" s="14">
        <v>81.5</v>
      </c>
      <c r="J35" s="26">
        <f t="shared" si="0"/>
        <v>48.9</v>
      </c>
      <c r="K35" s="16" t="s">
        <v>23</v>
      </c>
      <c r="L35" s="16">
        <v>16</v>
      </c>
      <c r="M35" s="27">
        <v>69.2</v>
      </c>
      <c r="N35" s="27">
        <f t="shared" si="1"/>
        <v>27.68</v>
      </c>
      <c r="O35" s="27">
        <f t="shared" si="2"/>
        <v>76.58</v>
      </c>
      <c r="P35" s="28">
        <v>32</v>
      </c>
      <c r="Q35" s="27" t="s">
        <v>47</v>
      </c>
      <c r="R35" s="14"/>
    </row>
    <row r="36" s="1" customFormat="1" ht="36" customHeight="1" spans="1:18">
      <c r="A36" s="14">
        <v>33</v>
      </c>
      <c r="B36" s="14" t="s">
        <v>65</v>
      </c>
      <c r="C36" s="14" t="s">
        <v>21</v>
      </c>
      <c r="D36" s="14">
        <v>90820211177</v>
      </c>
      <c r="E36" s="15" t="s">
        <v>22</v>
      </c>
      <c r="F36" s="16"/>
      <c r="G36" s="14"/>
      <c r="H36" s="14">
        <v>81.5</v>
      </c>
      <c r="I36" s="14">
        <v>81.5</v>
      </c>
      <c r="J36" s="26">
        <f t="shared" si="0"/>
        <v>48.9</v>
      </c>
      <c r="K36" s="16" t="s">
        <v>23</v>
      </c>
      <c r="L36" s="16">
        <v>11</v>
      </c>
      <c r="M36" s="27" t="s">
        <v>66</v>
      </c>
      <c r="N36" s="27"/>
      <c r="O36" s="27"/>
      <c r="P36" s="28"/>
      <c r="Q36" s="27" t="s">
        <v>47</v>
      </c>
      <c r="R36" s="14"/>
    </row>
    <row r="37" s="1" customFormat="1" ht="36" customHeight="1" spans="1:18">
      <c r="A37" s="14">
        <v>34</v>
      </c>
      <c r="B37" s="14" t="s">
        <v>67</v>
      </c>
      <c r="C37" s="14" t="s">
        <v>21</v>
      </c>
      <c r="D37" s="14">
        <v>90820210115</v>
      </c>
      <c r="E37" s="15" t="s">
        <v>49</v>
      </c>
      <c r="F37" s="16" t="s">
        <v>31</v>
      </c>
      <c r="G37" s="14">
        <v>2</v>
      </c>
      <c r="H37" s="14">
        <v>79</v>
      </c>
      <c r="I37" s="14">
        <v>81</v>
      </c>
      <c r="J37" s="26">
        <f t="shared" si="0"/>
        <v>48.6</v>
      </c>
      <c r="K37" s="16" t="s">
        <v>23</v>
      </c>
      <c r="L37" s="16">
        <v>26</v>
      </c>
      <c r="M37" s="27" t="s">
        <v>66</v>
      </c>
      <c r="N37" s="27"/>
      <c r="O37" s="27"/>
      <c r="P37" s="28"/>
      <c r="Q37" s="27" t="s">
        <v>47</v>
      </c>
      <c r="R37" s="14"/>
    </row>
    <row r="38" s="1" customFormat="1" ht="36" customHeight="1" spans="1:18">
      <c r="A38" s="14">
        <v>35</v>
      </c>
      <c r="B38" s="14" t="s">
        <v>68</v>
      </c>
      <c r="C38" s="14" t="s">
        <v>21</v>
      </c>
      <c r="D38" s="14">
        <v>90820211108</v>
      </c>
      <c r="E38" s="15" t="s">
        <v>49</v>
      </c>
      <c r="F38" s="16" t="s">
        <v>31</v>
      </c>
      <c r="G38" s="14">
        <v>2</v>
      </c>
      <c r="H38" s="14">
        <v>79</v>
      </c>
      <c r="I38" s="14">
        <v>81</v>
      </c>
      <c r="J38" s="26">
        <f t="shared" si="0"/>
        <v>48.6</v>
      </c>
      <c r="K38" s="16" t="s">
        <v>23</v>
      </c>
      <c r="L38" s="16">
        <v>27</v>
      </c>
      <c r="M38" s="27" t="s">
        <v>66</v>
      </c>
      <c r="N38" s="27"/>
      <c r="O38" s="27"/>
      <c r="P38" s="28"/>
      <c r="Q38" s="27" t="s">
        <v>47</v>
      </c>
      <c r="R38" s="14"/>
    </row>
    <row r="39" s="3" customFormat="1" ht="36" customHeight="1" spans="1:18">
      <c r="A39" s="17">
        <v>1</v>
      </c>
      <c r="B39" s="17" t="s">
        <v>69</v>
      </c>
      <c r="C39" s="17" t="s">
        <v>70</v>
      </c>
      <c r="D39" s="17">
        <v>90820212496</v>
      </c>
      <c r="E39" s="18" t="s">
        <v>33</v>
      </c>
      <c r="F39" s="19" t="s">
        <v>39</v>
      </c>
      <c r="G39" s="17">
        <v>5</v>
      </c>
      <c r="H39" s="17">
        <v>78</v>
      </c>
      <c r="I39" s="17">
        <v>83</v>
      </c>
      <c r="J39" s="29">
        <f t="shared" si="0"/>
        <v>49.8</v>
      </c>
      <c r="K39" s="19" t="s">
        <v>71</v>
      </c>
      <c r="L39" s="19">
        <v>5</v>
      </c>
      <c r="M39" s="30">
        <v>80.28</v>
      </c>
      <c r="N39" s="30">
        <f t="shared" si="1"/>
        <v>32.112</v>
      </c>
      <c r="O39" s="30">
        <f t="shared" si="2"/>
        <v>81.912</v>
      </c>
      <c r="P39" s="31">
        <v>1</v>
      </c>
      <c r="Q39" s="30" t="s">
        <v>72</v>
      </c>
      <c r="R39" s="17"/>
    </row>
    <row r="40" s="3" customFormat="1" ht="36" customHeight="1" spans="1:18">
      <c r="A40" s="17">
        <v>2</v>
      </c>
      <c r="B40" s="17" t="s">
        <v>73</v>
      </c>
      <c r="C40" s="17" t="s">
        <v>70</v>
      </c>
      <c r="D40" s="17">
        <v>90820212546</v>
      </c>
      <c r="E40" s="18" t="s">
        <v>22</v>
      </c>
      <c r="F40" s="19"/>
      <c r="G40" s="17"/>
      <c r="H40" s="17">
        <v>81.5</v>
      </c>
      <c r="I40" s="17">
        <v>81.5</v>
      </c>
      <c r="J40" s="29">
        <f t="shared" si="0"/>
        <v>48.9</v>
      </c>
      <c r="K40" s="19" t="s">
        <v>71</v>
      </c>
      <c r="L40" s="19">
        <v>3</v>
      </c>
      <c r="M40" s="30">
        <v>80.98</v>
      </c>
      <c r="N40" s="30">
        <f t="shared" si="1"/>
        <v>32.392</v>
      </c>
      <c r="O40" s="30">
        <f t="shared" si="2"/>
        <v>81.292</v>
      </c>
      <c r="P40" s="31">
        <v>2</v>
      </c>
      <c r="Q40" s="30" t="s">
        <v>72</v>
      </c>
      <c r="R40" s="17"/>
    </row>
    <row r="41" s="3" customFormat="1" ht="36" customHeight="1" spans="1:18">
      <c r="A41" s="17">
        <v>3</v>
      </c>
      <c r="B41" s="17" t="s">
        <v>74</v>
      </c>
      <c r="C41" s="17" t="s">
        <v>70</v>
      </c>
      <c r="D41" s="17">
        <v>90820212516</v>
      </c>
      <c r="E41" s="18" t="s">
        <v>33</v>
      </c>
      <c r="F41" s="19" t="s">
        <v>31</v>
      </c>
      <c r="G41" s="17">
        <v>2</v>
      </c>
      <c r="H41" s="17">
        <v>78</v>
      </c>
      <c r="I41" s="17">
        <v>80</v>
      </c>
      <c r="J41" s="29">
        <f t="shared" si="0"/>
        <v>48</v>
      </c>
      <c r="K41" s="19" t="s">
        <v>71</v>
      </c>
      <c r="L41" s="19">
        <v>4</v>
      </c>
      <c r="M41" s="30">
        <v>81.72</v>
      </c>
      <c r="N41" s="30">
        <f t="shared" si="1"/>
        <v>32.688</v>
      </c>
      <c r="O41" s="30">
        <f t="shared" si="2"/>
        <v>80.688</v>
      </c>
      <c r="P41" s="31">
        <v>3</v>
      </c>
      <c r="Q41" s="30" t="s">
        <v>72</v>
      </c>
      <c r="R41" s="17"/>
    </row>
    <row r="42" s="3" customFormat="1" ht="36" customHeight="1" spans="1:18">
      <c r="A42" s="17">
        <v>4</v>
      </c>
      <c r="B42" s="17" t="s">
        <v>75</v>
      </c>
      <c r="C42" s="17" t="s">
        <v>70</v>
      </c>
      <c r="D42" s="17">
        <v>90820212499</v>
      </c>
      <c r="E42" s="18" t="s">
        <v>22</v>
      </c>
      <c r="F42" s="19"/>
      <c r="G42" s="17"/>
      <c r="H42" s="17">
        <v>78.5</v>
      </c>
      <c r="I42" s="17">
        <v>78.5</v>
      </c>
      <c r="J42" s="29">
        <f t="shared" si="0"/>
        <v>47.1</v>
      </c>
      <c r="K42" s="19" t="s">
        <v>71</v>
      </c>
      <c r="L42" s="19">
        <v>7</v>
      </c>
      <c r="M42" s="30">
        <v>82.6</v>
      </c>
      <c r="N42" s="30">
        <f t="shared" si="1"/>
        <v>33.04</v>
      </c>
      <c r="O42" s="30">
        <f t="shared" si="2"/>
        <v>80.14</v>
      </c>
      <c r="P42" s="31">
        <v>4</v>
      </c>
      <c r="Q42" s="30" t="s">
        <v>72</v>
      </c>
      <c r="R42" s="17"/>
    </row>
    <row r="43" s="3" customFormat="1" ht="36" customHeight="1" spans="1:18">
      <c r="A43" s="20">
        <v>5</v>
      </c>
      <c r="B43" s="20" t="s">
        <v>76</v>
      </c>
      <c r="C43" s="20" t="s">
        <v>70</v>
      </c>
      <c r="D43" s="20">
        <v>90820212515</v>
      </c>
      <c r="E43" s="21" t="s">
        <v>22</v>
      </c>
      <c r="F43" s="22"/>
      <c r="G43" s="20"/>
      <c r="H43" s="20">
        <v>79</v>
      </c>
      <c r="I43" s="20">
        <v>79</v>
      </c>
      <c r="J43" s="32">
        <f t="shared" si="0"/>
        <v>47.4</v>
      </c>
      <c r="K43" s="22" t="s">
        <v>71</v>
      </c>
      <c r="L43" s="22">
        <v>1</v>
      </c>
      <c r="M43" s="33">
        <v>81.32</v>
      </c>
      <c r="N43" s="33">
        <f t="shared" si="1"/>
        <v>32.528</v>
      </c>
      <c r="O43" s="33">
        <f t="shared" si="2"/>
        <v>79.928</v>
      </c>
      <c r="P43" s="34">
        <v>5</v>
      </c>
      <c r="Q43" s="33" t="s">
        <v>47</v>
      </c>
      <c r="R43" s="20"/>
    </row>
    <row r="44" s="3" customFormat="1" ht="36" customHeight="1" spans="1:18">
      <c r="A44" s="20">
        <v>6</v>
      </c>
      <c r="B44" s="20" t="s">
        <v>77</v>
      </c>
      <c r="C44" s="20" t="s">
        <v>70</v>
      </c>
      <c r="D44" s="20">
        <v>90820212534</v>
      </c>
      <c r="E44" s="21" t="s">
        <v>22</v>
      </c>
      <c r="F44" s="22"/>
      <c r="G44" s="20"/>
      <c r="H44" s="20">
        <v>80.5</v>
      </c>
      <c r="I44" s="20">
        <v>80.5</v>
      </c>
      <c r="J44" s="32">
        <f t="shared" si="0"/>
        <v>48.3</v>
      </c>
      <c r="K44" s="22" t="s">
        <v>71</v>
      </c>
      <c r="L44" s="22">
        <v>6</v>
      </c>
      <c r="M44" s="33">
        <v>76.48</v>
      </c>
      <c r="N44" s="33">
        <f t="shared" si="1"/>
        <v>30.592</v>
      </c>
      <c r="O44" s="33">
        <f t="shared" si="2"/>
        <v>78.892</v>
      </c>
      <c r="P44" s="34">
        <v>6</v>
      </c>
      <c r="Q44" s="33" t="s">
        <v>47</v>
      </c>
      <c r="R44" s="20"/>
    </row>
    <row r="45" s="3" customFormat="1" ht="36" customHeight="1" spans="1:18">
      <c r="A45" s="20">
        <v>7</v>
      </c>
      <c r="B45" s="20" t="s">
        <v>78</v>
      </c>
      <c r="C45" s="20" t="s">
        <v>70</v>
      </c>
      <c r="D45" s="20">
        <v>90820212477</v>
      </c>
      <c r="E45" s="21" t="s">
        <v>22</v>
      </c>
      <c r="F45" s="22"/>
      <c r="G45" s="20"/>
      <c r="H45" s="20">
        <v>77.5</v>
      </c>
      <c r="I45" s="20">
        <v>77.5</v>
      </c>
      <c r="J45" s="32">
        <f t="shared" si="0"/>
        <v>46.5</v>
      </c>
      <c r="K45" s="22" t="s">
        <v>71</v>
      </c>
      <c r="L45" s="22">
        <v>8</v>
      </c>
      <c r="M45" s="33">
        <v>76.66</v>
      </c>
      <c r="N45" s="33">
        <f t="shared" si="1"/>
        <v>30.664</v>
      </c>
      <c r="O45" s="33">
        <f t="shared" si="2"/>
        <v>77.164</v>
      </c>
      <c r="P45" s="34">
        <v>7</v>
      </c>
      <c r="Q45" s="33" t="s">
        <v>47</v>
      </c>
      <c r="R45" s="20"/>
    </row>
    <row r="46" s="3" customFormat="1" ht="36" customHeight="1" spans="1:18">
      <c r="A46" s="20">
        <v>8</v>
      </c>
      <c r="B46" s="20" t="s">
        <v>79</v>
      </c>
      <c r="C46" s="20" t="s">
        <v>70</v>
      </c>
      <c r="D46" s="20">
        <v>90820212511</v>
      </c>
      <c r="E46" s="21" t="s">
        <v>22</v>
      </c>
      <c r="F46" s="22"/>
      <c r="G46" s="20"/>
      <c r="H46" s="20">
        <v>77.5</v>
      </c>
      <c r="I46" s="20">
        <v>77.5</v>
      </c>
      <c r="J46" s="32">
        <f t="shared" si="0"/>
        <v>46.5</v>
      </c>
      <c r="K46" s="22" t="s">
        <v>71</v>
      </c>
      <c r="L46" s="22">
        <v>2</v>
      </c>
      <c r="M46" s="33">
        <v>75.5</v>
      </c>
      <c r="N46" s="33">
        <f t="shared" si="1"/>
        <v>30.2</v>
      </c>
      <c r="O46" s="33">
        <f t="shared" si="2"/>
        <v>76.7</v>
      </c>
      <c r="P46" s="34">
        <v>8</v>
      </c>
      <c r="Q46" s="33" t="s">
        <v>47</v>
      </c>
      <c r="R46" s="20"/>
    </row>
  </sheetData>
  <sortState ref="A39:XFC46">
    <sortCondition ref="O39:O46" descending="1"/>
  </sortState>
  <mergeCells count="2">
    <mergeCell ref="A1:C1"/>
    <mergeCell ref="A2:R2"/>
  </mergeCells>
  <pageMargins left="0.306944444444444" right="0.306944444444444" top="0.751388888888889" bottom="0.751388888888889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2022-06-13T06:12:14Z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