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<sst xmlns="http://schemas.openxmlformats.org/spreadsheetml/2006/main" count="493" uniqueCount="153">
  <si>
    <t xml:space="preserve">		省科技厅直属事业单位贵州省材料产业技术研究院 贵州省科学技术情报研究所 
第十届贵州人博会线上初评成绩及进入线下考核人员名单</t>
  </si>
  <si>
    <t>引进人才类型</t>
  </si>
  <si>
    <t>岗位名称</t>
  </si>
  <si>
    <t>单位
名称</t>
  </si>
  <si>
    <t>专业要求</t>
  </si>
  <si>
    <t>计划引进人数</t>
  </si>
  <si>
    <t>线上初评排名</t>
  </si>
  <si>
    <t>姓名</t>
  </si>
  <si>
    <t>线上初评成绩</t>
  </si>
  <si>
    <t>性别</t>
  </si>
  <si>
    <t>学历
学位（含2022年毕业拟取得的学历学位）</t>
  </si>
  <si>
    <t>毕业院校</t>
  </si>
  <si>
    <t>专业</t>
  </si>
  <si>
    <t>是否进入线下考核</t>
  </si>
  <si>
    <t>备注</t>
  </si>
  <si>
    <t>高层次人才</t>
  </si>
  <si>
    <t>专业技术人员</t>
  </si>
  <si>
    <t>贵州省材料产业技术研究院</t>
  </si>
  <si>
    <t>（1）材料科学与工程
（2）化学工程与技术
（3）化学</t>
  </si>
  <si>
    <t>冯俊</t>
  </si>
  <si>
    <t>男</t>
  </si>
  <si>
    <t>博士研究生</t>
  </si>
  <si>
    <t>厦门大学</t>
  </si>
  <si>
    <t>物理化学</t>
  </si>
  <si>
    <t>是</t>
  </si>
  <si>
    <t>胡再银</t>
  </si>
  <si>
    <t>四川大学</t>
  </si>
  <si>
    <t>应用化学</t>
  </si>
  <si>
    <t>张新林</t>
  </si>
  <si>
    <t>上海交通大学</t>
  </si>
  <si>
    <t>化学</t>
  </si>
  <si>
    <t>刘凌利</t>
  </si>
  <si>
    <t>中国科学院大学</t>
  </si>
  <si>
    <t>高分子化学与物理</t>
  </si>
  <si>
    <t>李孟生</t>
  </si>
  <si>
    <t>武汉大学高等研究院</t>
  </si>
  <si>
    <t>程志远</t>
  </si>
  <si>
    <t>中山大学</t>
  </si>
  <si>
    <t>材料物理与化学</t>
  </si>
  <si>
    <t>急需紧缺人才</t>
  </si>
  <si>
    <t>（1）材料科学与工程
（2）化学工程与技术
（3）化学
（4）环境科学与工程
（5）材料工程</t>
  </si>
  <si>
    <t>单艳茹</t>
  </si>
  <si>
    <t>女</t>
  </si>
  <si>
    <t>硕士研究生</t>
  </si>
  <si>
    <t>天津工业大学</t>
  </si>
  <si>
    <t>材料科学与工程</t>
  </si>
  <si>
    <t>田雨</t>
  </si>
  <si>
    <r>
      <rPr>
        <sz val="9"/>
        <color rgb="FF000000"/>
        <rFont val="仿宋"/>
        <charset val="134"/>
      </rPr>
      <t>四川大学</t>
    </r>
    <r>
      <rPr>
        <sz val="9"/>
        <color rgb="FF000000"/>
        <rFont val="DejaVu Sans"/>
        <charset val="134"/>
      </rPr>
      <t> </t>
    </r>
  </si>
  <si>
    <t>材料学</t>
  </si>
  <si>
    <t>肖骏</t>
  </si>
  <si>
    <t>87.00</t>
  </si>
  <si>
    <r>
      <rPr>
        <sz val="9"/>
        <color rgb="FF000000"/>
        <rFont val="仿宋"/>
        <charset val="134"/>
      </rPr>
      <t>中国地质大学（北京）</t>
    </r>
    <r>
      <rPr>
        <sz val="9"/>
        <color rgb="FF000000"/>
        <rFont val="DejaVu Sans"/>
        <charset val="134"/>
      </rPr>
      <t> </t>
    </r>
  </si>
  <si>
    <t>材料工程</t>
  </si>
  <si>
    <t>唐多</t>
  </si>
  <si>
    <t>北京工商大学</t>
  </si>
  <si>
    <t>张雪驰</t>
  </si>
  <si>
    <t>暨南大学</t>
  </si>
  <si>
    <t>环境工程</t>
  </si>
  <si>
    <t>李宏萍</t>
  </si>
  <si>
    <t>贵州大学</t>
  </si>
  <si>
    <t>化学工程与技术</t>
  </si>
  <si>
    <t>吴梅</t>
  </si>
  <si>
    <t>中国科学院大学/中国科学院地球化学研究所</t>
  </si>
  <si>
    <t>否</t>
  </si>
  <si>
    <t>张鹤</t>
  </si>
  <si>
    <t>贵州大学/中国科学院过程工程研究所</t>
  </si>
  <si>
    <t>邹旺材</t>
  </si>
  <si>
    <t>贵州省科学技术情报研究所</t>
  </si>
  <si>
    <t>地质资源与地质工程（矿产普查与勘探、地球探测与信息技术、地质工程）矿业工程（采矿工程、矿物加工工程、安全技术及工程）机械工程（机械制造及其自动化、机械电子工程、机械设计及理论、车辆工程）</t>
  </si>
  <si>
    <t>何望鉴</t>
  </si>
  <si>
    <t>北京航空航天大学</t>
  </si>
  <si>
    <t>机械工程</t>
  </si>
  <si>
    <t>林小龙</t>
  </si>
  <si>
    <t>西南交通大学</t>
  </si>
  <si>
    <t>地质工程</t>
  </si>
  <si>
    <t>涂振印</t>
  </si>
  <si>
    <t>浙江大学</t>
  </si>
  <si>
    <t>金家庆</t>
  </si>
  <si>
    <t>同济大学</t>
  </si>
  <si>
    <t>顾艳荣</t>
  </si>
  <si>
    <t>中国地质大学</t>
  </si>
  <si>
    <t>矿产普查与勘探</t>
  </si>
  <si>
    <t>闵思雨</t>
  </si>
  <si>
    <t>南京大学</t>
  </si>
  <si>
    <t>胡昌荣</t>
  </si>
  <si>
    <t>邓瑶</t>
  </si>
  <si>
    <t>严克丽</t>
  </si>
  <si>
    <t>杨国生</t>
  </si>
  <si>
    <t>郑君逸</t>
  </si>
  <si>
    <t>刁雷</t>
  </si>
  <si>
    <t>汪宏宇</t>
  </si>
  <si>
    <t>包海梅</t>
  </si>
  <si>
    <t>黄佑芬</t>
  </si>
  <si>
    <t>莫云川</t>
  </si>
  <si>
    <t>龙武文</t>
  </si>
  <si>
    <t>史晓东</t>
  </si>
  <si>
    <t>王帅</t>
  </si>
  <si>
    <t>康理茂</t>
  </si>
  <si>
    <t>江涛</t>
  </si>
  <si>
    <t>杨胜林</t>
  </si>
  <si>
    <t>罗雪玮</t>
  </si>
  <si>
    <t>郑聪聪</t>
  </si>
  <si>
    <t>张梅梅</t>
  </si>
  <si>
    <t>穆玄</t>
  </si>
  <si>
    <t>杨朔</t>
  </si>
  <si>
    <t>马震</t>
  </si>
  <si>
    <t>缺考</t>
  </si>
  <si>
    <t>杨义</t>
  </si>
  <si>
    <t>姚茂云</t>
  </si>
  <si>
    <t>张光丽</t>
  </si>
  <si>
    <t>谢敏燕</t>
  </si>
  <si>
    <t>彭杰</t>
  </si>
  <si>
    <t>王江龙</t>
  </si>
  <si>
    <t>祝鹏泽</t>
  </si>
  <si>
    <t>安晶晶</t>
  </si>
  <si>
    <t>马可</t>
  </si>
  <si>
    <t>房钰栋</t>
  </si>
  <si>
    <t>刘家民</t>
  </si>
  <si>
    <t>杨冲</t>
  </si>
  <si>
    <t>甘飞飞</t>
  </si>
  <si>
    <t>车陆禄</t>
  </si>
  <si>
    <t>何珩溢</t>
  </si>
  <si>
    <t>付银兰</t>
  </si>
  <si>
    <t>序号</t>
  </si>
  <si>
    <t>姓名（排名不分先后）</t>
  </si>
  <si>
    <t>学历</t>
  </si>
  <si>
    <t>就读院校</t>
  </si>
  <si>
    <t>所学专业</t>
  </si>
  <si>
    <t>硕士</t>
  </si>
  <si>
    <t>武汉科技大学</t>
  </si>
  <si>
    <t>机械设计及理论</t>
  </si>
  <si>
    <t>江西理工大学</t>
  </si>
  <si>
    <t>机械制造及其自动化</t>
  </si>
  <si>
    <t>广东工业大学</t>
  </si>
  <si>
    <t>矿业工程</t>
  </si>
  <si>
    <t>东北大学</t>
  </si>
  <si>
    <t>沈阳航空航天大学</t>
  </si>
  <si>
    <t>地质资源与地质工程</t>
  </si>
  <si>
    <t>采矿工程</t>
  </si>
  <si>
    <t>西安工业大学</t>
  </si>
  <si>
    <t>苏州大学</t>
  </si>
  <si>
    <t>中国地质大学（武汉）</t>
  </si>
  <si>
    <t>地球探测与信息技术</t>
  </si>
  <si>
    <t>哈尔滨工程大学</t>
  </si>
  <si>
    <t>昆明理工大学</t>
  </si>
  <si>
    <t>重庆大学</t>
  </si>
  <si>
    <t>法国国立高等机械与微技术学校</t>
  </si>
  <si>
    <t>河海大学</t>
  </si>
  <si>
    <t>湖南科技大学</t>
  </si>
  <si>
    <t>广西大学</t>
  </si>
  <si>
    <t>南华大学</t>
  </si>
  <si>
    <t>北京交通大学</t>
  </si>
  <si>
    <t>澳大利亚新南威尔士大学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</si>
</sst>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b/>
      <sz val="20"/>
      <color rgb="FF000000"/>
      <name val="宋体"/>
      <charset val="134"/>
      <scheme val="minor"/>
    </font>
    <font>
      <b/>
      <sz val="12"/>
      <color rgb="FF000000"/>
      <name val="宋体"/>
      <charset val="134"/>
      <scheme val="major"/>
    </font>
    <font>
      <sz val="9"/>
      <color rgb="FF000000"/>
      <name val="仿宋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31" borderId="5" applyNumberFormat="false" applyAlignment="false" applyProtection="false">
      <alignment vertical="center"/>
    </xf>
    <xf numFmtId="0" fontId="23" fillId="10" borderId="11" applyNumberFormat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true" applyFill="true" applyBorder="true" applyAlignment="true" applyProtection="true">
      <alignment horizontal="center" vertical="center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vertical="center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1"/>
  <sheetViews>
    <sheetView tabSelected="1" workbookViewId="0">
      <selection activeCell="A1" sqref="A1:N1"/>
    </sheetView>
  </sheetViews>
  <sheetFormatPr defaultColWidth="9" defaultRowHeight="13.8"/>
  <cols>
    <col min="1" max="1" width="7.12962962962963" customWidth="true"/>
    <col min="2" max="3" width="7.5" customWidth="true"/>
    <col min="4" max="4" width="16.3796296296296" customWidth="true"/>
    <col min="5" max="5" width="6.37962962962963" customWidth="true"/>
    <col min="6" max="6" width="7.12962962962963" customWidth="true"/>
    <col min="7" max="7" width="7.33333333333333" customWidth="true"/>
    <col min="8" max="8" width="8.5" customWidth="true"/>
    <col min="9" max="9" width="6.12962962962963" customWidth="true"/>
    <col min="10" max="10" width="12.8796296296296" customWidth="true"/>
    <col min="11" max="11" width="19.6296296296296" customWidth="true"/>
    <col min="12" max="12" width="19.75" customWidth="true"/>
    <col min="13" max="13" width="6.87962962962963" customWidth="true"/>
    <col min="14" max="14" width="9.87962962962963" customWidth="true"/>
  </cols>
  <sheetData>
    <row r="1" ht="64" customHeight="true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77" customHeight="true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ht="18" customHeight="true" spans="1:14">
      <c r="A3" s="8" t="s">
        <v>15</v>
      </c>
      <c r="B3" s="8" t="s">
        <v>16</v>
      </c>
      <c r="C3" s="9" t="s">
        <v>17</v>
      </c>
      <c r="D3" s="10" t="s">
        <v>18</v>
      </c>
      <c r="E3" s="8">
        <v>2</v>
      </c>
      <c r="F3" s="8">
        <v>1</v>
      </c>
      <c r="G3" s="8" t="s">
        <v>19</v>
      </c>
      <c r="H3" s="13">
        <v>89.6</v>
      </c>
      <c r="I3" s="8" t="s">
        <v>20</v>
      </c>
      <c r="J3" s="9" t="s">
        <v>21</v>
      </c>
      <c r="K3" s="8" t="s">
        <v>22</v>
      </c>
      <c r="L3" s="8" t="s">
        <v>23</v>
      </c>
      <c r="M3" s="8" t="s">
        <v>24</v>
      </c>
      <c r="N3" s="8"/>
    </row>
    <row r="4" ht="18" customHeight="true" spans="1:14">
      <c r="A4" s="8"/>
      <c r="B4" s="8"/>
      <c r="C4" s="11"/>
      <c r="D4" s="10"/>
      <c r="E4" s="8"/>
      <c r="F4" s="8">
        <v>2</v>
      </c>
      <c r="G4" s="8" t="s">
        <v>25</v>
      </c>
      <c r="H4" s="13">
        <v>89.2</v>
      </c>
      <c r="I4" s="8" t="s">
        <v>20</v>
      </c>
      <c r="J4" s="11"/>
      <c r="K4" s="8" t="s">
        <v>26</v>
      </c>
      <c r="L4" s="8" t="s">
        <v>27</v>
      </c>
      <c r="M4" s="8" t="s">
        <v>24</v>
      </c>
      <c r="N4" s="8"/>
    </row>
    <row r="5" ht="18" customHeight="true" spans="1:14">
      <c r="A5" s="8"/>
      <c r="B5" s="8"/>
      <c r="C5" s="11"/>
      <c r="D5" s="10"/>
      <c r="E5" s="8"/>
      <c r="F5" s="8">
        <v>3</v>
      </c>
      <c r="G5" s="8" t="s">
        <v>28</v>
      </c>
      <c r="H5" s="13">
        <v>88</v>
      </c>
      <c r="I5" s="8" t="s">
        <v>20</v>
      </c>
      <c r="J5" s="11"/>
      <c r="K5" s="8" t="s">
        <v>29</v>
      </c>
      <c r="L5" s="8" t="s">
        <v>30</v>
      </c>
      <c r="M5" s="8" t="s">
        <v>24</v>
      </c>
      <c r="N5" s="8"/>
    </row>
    <row r="6" ht="18" customHeight="true" spans="1:14">
      <c r="A6" s="8"/>
      <c r="B6" s="8"/>
      <c r="C6" s="11"/>
      <c r="D6" s="10"/>
      <c r="E6" s="8"/>
      <c r="F6" s="8">
        <v>4</v>
      </c>
      <c r="G6" s="8" t="s">
        <v>31</v>
      </c>
      <c r="H6" s="13">
        <v>86.8</v>
      </c>
      <c r="I6" s="8" t="s">
        <v>20</v>
      </c>
      <c r="J6" s="11"/>
      <c r="K6" s="8" t="s">
        <v>32</v>
      </c>
      <c r="L6" s="8" t="s">
        <v>33</v>
      </c>
      <c r="M6" s="8" t="s">
        <v>24</v>
      </c>
      <c r="N6" s="8"/>
    </row>
    <row r="7" ht="18" customHeight="true" spans="1:14">
      <c r="A7" s="8"/>
      <c r="B7" s="8"/>
      <c r="C7" s="11"/>
      <c r="D7" s="10"/>
      <c r="E7" s="8"/>
      <c r="F7" s="8">
        <v>5</v>
      </c>
      <c r="G7" s="8" t="s">
        <v>34</v>
      </c>
      <c r="H7" s="13">
        <v>85.6</v>
      </c>
      <c r="I7" s="8" t="s">
        <v>20</v>
      </c>
      <c r="J7" s="11"/>
      <c r="K7" s="8" t="s">
        <v>35</v>
      </c>
      <c r="L7" s="8" t="s">
        <v>30</v>
      </c>
      <c r="M7" s="8" t="s">
        <v>24</v>
      </c>
      <c r="N7" s="8"/>
    </row>
    <row r="8" ht="18" customHeight="true" spans="1:14">
      <c r="A8" s="8"/>
      <c r="B8" s="8"/>
      <c r="C8" s="11"/>
      <c r="D8" s="10"/>
      <c r="E8" s="8"/>
      <c r="F8" s="8">
        <v>6</v>
      </c>
      <c r="G8" s="8" t="s">
        <v>36</v>
      </c>
      <c r="H8" s="13">
        <v>85.4</v>
      </c>
      <c r="I8" s="8" t="s">
        <v>20</v>
      </c>
      <c r="J8" s="12"/>
      <c r="K8" s="8" t="s">
        <v>37</v>
      </c>
      <c r="L8" s="8" t="s">
        <v>38</v>
      </c>
      <c r="M8" s="8" t="s">
        <v>24</v>
      </c>
      <c r="N8" s="8"/>
    </row>
    <row r="9" ht="18" customHeight="true" spans="1:14">
      <c r="A9" s="8" t="s">
        <v>39</v>
      </c>
      <c r="B9" s="8" t="s">
        <v>16</v>
      </c>
      <c r="C9" s="11"/>
      <c r="D9" s="10" t="s">
        <v>40</v>
      </c>
      <c r="E9" s="8">
        <v>2</v>
      </c>
      <c r="F9" s="8">
        <v>1</v>
      </c>
      <c r="G9" s="8" t="s">
        <v>41</v>
      </c>
      <c r="H9" s="13">
        <v>88.7</v>
      </c>
      <c r="I9" s="8" t="s">
        <v>42</v>
      </c>
      <c r="J9" s="9" t="s">
        <v>43</v>
      </c>
      <c r="K9" s="8" t="s">
        <v>44</v>
      </c>
      <c r="L9" s="8" t="s">
        <v>45</v>
      </c>
      <c r="M9" s="8" t="s">
        <v>24</v>
      </c>
      <c r="N9" s="8"/>
    </row>
    <row r="10" ht="18" customHeight="true" spans="1:14">
      <c r="A10" s="8"/>
      <c r="B10" s="8"/>
      <c r="C10" s="11"/>
      <c r="D10" s="10"/>
      <c r="E10" s="8"/>
      <c r="F10" s="8">
        <v>2</v>
      </c>
      <c r="G10" s="8" t="s">
        <v>46</v>
      </c>
      <c r="H10" s="13">
        <v>87.6</v>
      </c>
      <c r="I10" s="8" t="s">
        <v>20</v>
      </c>
      <c r="J10" s="11"/>
      <c r="K10" s="8" t="s">
        <v>47</v>
      </c>
      <c r="L10" s="8" t="s">
        <v>48</v>
      </c>
      <c r="M10" s="8" t="s">
        <v>24</v>
      </c>
      <c r="N10" s="8"/>
    </row>
    <row r="11" ht="18" customHeight="true" spans="1:14">
      <c r="A11" s="8"/>
      <c r="B11" s="8"/>
      <c r="C11" s="11"/>
      <c r="D11" s="10"/>
      <c r="E11" s="8"/>
      <c r="F11" s="8">
        <v>3</v>
      </c>
      <c r="G11" s="8" t="s">
        <v>49</v>
      </c>
      <c r="H11" s="14" t="s">
        <v>50</v>
      </c>
      <c r="I11" s="8" t="s">
        <v>20</v>
      </c>
      <c r="J11" s="11"/>
      <c r="K11" s="8" t="s">
        <v>51</v>
      </c>
      <c r="L11" s="8" t="s">
        <v>52</v>
      </c>
      <c r="M11" s="8" t="s">
        <v>24</v>
      </c>
      <c r="N11" s="15"/>
    </row>
    <row r="12" ht="18" customHeight="true" spans="1:14">
      <c r="A12" s="8"/>
      <c r="B12" s="8"/>
      <c r="C12" s="11"/>
      <c r="D12" s="10"/>
      <c r="E12" s="8"/>
      <c r="F12" s="8">
        <v>4</v>
      </c>
      <c r="G12" s="8" t="s">
        <v>53</v>
      </c>
      <c r="H12" s="13">
        <v>86.8</v>
      </c>
      <c r="I12" s="8" t="s">
        <v>20</v>
      </c>
      <c r="J12" s="11"/>
      <c r="K12" s="8" t="s">
        <v>54</v>
      </c>
      <c r="L12" s="8" t="s">
        <v>52</v>
      </c>
      <c r="M12" s="8" t="s">
        <v>24</v>
      </c>
      <c r="N12" s="8"/>
    </row>
    <row r="13" ht="18" customHeight="true" spans="1:14">
      <c r="A13" s="8"/>
      <c r="B13" s="8"/>
      <c r="C13" s="11"/>
      <c r="D13" s="10"/>
      <c r="E13" s="8"/>
      <c r="F13" s="8">
        <v>5</v>
      </c>
      <c r="G13" s="8" t="s">
        <v>55</v>
      </c>
      <c r="H13" s="13">
        <v>82.4</v>
      </c>
      <c r="I13" s="8" t="s">
        <v>42</v>
      </c>
      <c r="J13" s="11"/>
      <c r="K13" s="8" t="s">
        <v>56</v>
      </c>
      <c r="L13" s="8" t="s">
        <v>57</v>
      </c>
      <c r="M13" s="8" t="s">
        <v>24</v>
      </c>
      <c r="N13" s="8"/>
    </row>
    <row r="14" ht="18" customHeight="true" spans="1:14">
      <c r="A14" s="8"/>
      <c r="B14" s="8"/>
      <c r="C14" s="11"/>
      <c r="D14" s="10"/>
      <c r="E14" s="8"/>
      <c r="F14" s="8">
        <v>6</v>
      </c>
      <c r="G14" s="8" t="s">
        <v>58</v>
      </c>
      <c r="H14" s="13">
        <v>82.2</v>
      </c>
      <c r="I14" s="8" t="s">
        <v>42</v>
      </c>
      <c r="J14" s="11"/>
      <c r="K14" s="8" t="s">
        <v>59</v>
      </c>
      <c r="L14" s="8" t="s">
        <v>60</v>
      </c>
      <c r="M14" s="8" t="s">
        <v>24</v>
      </c>
      <c r="N14" s="8"/>
    </row>
    <row r="15" ht="28" customHeight="true" spans="1:14">
      <c r="A15" s="8"/>
      <c r="B15" s="8"/>
      <c r="C15" s="11"/>
      <c r="D15" s="10"/>
      <c r="E15" s="8"/>
      <c r="F15" s="8">
        <v>7</v>
      </c>
      <c r="G15" s="8" t="s">
        <v>61</v>
      </c>
      <c r="H15" s="13">
        <v>81.8</v>
      </c>
      <c r="I15" s="8" t="s">
        <v>42</v>
      </c>
      <c r="J15" s="11"/>
      <c r="K15" s="8" t="s">
        <v>62</v>
      </c>
      <c r="L15" s="8" t="s">
        <v>57</v>
      </c>
      <c r="M15" s="8" t="s">
        <v>63</v>
      </c>
      <c r="N15" s="8"/>
    </row>
    <row r="16" ht="31" customHeight="true" spans="1:14">
      <c r="A16" s="8"/>
      <c r="B16" s="8"/>
      <c r="C16" s="11"/>
      <c r="D16" s="10"/>
      <c r="E16" s="8"/>
      <c r="F16" s="8">
        <v>8</v>
      </c>
      <c r="G16" s="8" t="s">
        <v>64</v>
      </c>
      <c r="H16" s="13">
        <v>80.2</v>
      </c>
      <c r="I16" s="8" t="s">
        <v>20</v>
      </c>
      <c r="J16" s="11"/>
      <c r="K16" s="8" t="s">
        <v>65</v>
      </c>
      <c r="L16" s="8" t="s">
        <v>45</v>
      </c>
      <c r="M16" s="8" t="s">
        <v>63</v>
      </c>
      <c r="N16" s="8"/>
    </row>
    <row r="17" ht="18" customHeight="true" spans="1:14">
      <c r="A17" s="8"/>
      <c r="B17" s="8"/>
      <c r="C17" s="12"/>
      <c r="D17" s="10"/>
      <c r="E17" s="8"/>
      <c r="F17" s="8">
        <v>9</v>
      </c>
      <c r="G17" s="8" t="s">
        <v>66</v>
      </c>
      <c r="H17" s="13">
        <v>79.6</v>
      </c>
      <c r="I17" s="8" t="s">
        <v>20</v>
      </c>
      <c r="J17" s="12"/>
      <c r="K17" s="8" t="s">
        <v>26</v>
      </c>
      <c r="L17" s="8" t="s">
        <v>27</v>
      </c>
      <c r="M17" s="8" t="s">
        <v>63</v>
      </c>
      <c r="N17" s="8"/>
    </row>
    <row r="18" ht="18" customHeight="true" spans="1:14">
      <c r="A18" s="9" t="s">
        <v>39</v>
      </c>
      <c r="B18" s="9" t="s">
        <v>16</v>
      </c>
      <c r="C18" s="9" t="s">
        <v>67</v>
      </c>
      <c r="D18" s="9" t="s">
        <v>68</v>
      </c>
      <c r="E18" s="9">
        <v>2</v>
      </c>
      <c r="F18" s="8">
        <v>1</v>
      </c>
      <c r="G18" s="8" t="s">
        <v>69</v>
      </c>
      <c r="H18" s="8">
        <v>87.2</v>
      </c>
      <c r="I18" s="8" t="s">
        <v>20</v>
      </c>
      <c r="J18" s="9" t="s">
        <v>43</v>
      </c>
      <c r="K18" s="8" t="s">
        <v>70</v>
      </c>
      <c r="L18" s="8" t="s">
        <v>71</v>
      </c>
      <c r="M18" s="8" t="s">
        <v>24</v>
      </c>
      <c r="N18" s="8"/>
    </row>
    <row r="19" ht="18" customHeight="true" spans="1:14">
      <c r="A19" s="11"/>
      <c r="B19" s="11"/>
      <c r="C19" s="11"/>
      <c r="D19" s="11"/>
      <c r="E19" s="11"/>
      <c r="F19" s="8">
        <v>2</v>
      </c>
      <c r="G19" s="8" t="s">
        <v>72</v>
      </c>
      <c r="H19" s="8">
        <v>85.8</v>
      </c>
      <c r="I19" s="8" t="s">
        <v>20</v>
      </c>
      <c r="J19" s="11"/>
      <c r="K19" s="8" t="s">
        <v>73</v>
      </c>
      <c r="L19" s="8" t="s">
        <v>74</v>
      </c>
      <c r="M19" s="8" t="s">
        <v>24</v>
      </c>
      <c r="N19" s="8"/>
    </row>
    <row r="20" ht="18" customHeight="true" spans="1:14">
      <c r="A20" s="11"/>
      <c r="B20" s="11"/>
      <c r="C20" s="11"/>
      <c r="D20" s="11"/>
      <c r="E20" s="11"/>
      <c r="F20" s="8">
        <v>3</v>
      </c>
      <c r="G20" s="8" t="s">
        <v>75</v>
      </c>
      <c r="H20" s="8">
        <v>85</v>
      </c>
      <c r="I20" s="8" t="s">
        <v>20</v>
      </c>
      <c r="J20" s="11"/>
      <c r="K20" s="8" t="s">
        <v>76</v>
      </c>
      <c r="L20" s="8" t="s">
        <v>71</v>
      </c>
      <c r="M20" s="8" t="s">
        <v>24</v>
      </c>
      <c r="N20" s="15"/>
    </row>
    <row r="21" ht="18" customHeight="true" spans="1:14">
      <c r="A21" s="11"/>
      <c r="B21" s="11"/>
      <c r="C21" s="11"/>
      <c r="D21" s="11"/>
      <c r="E21" s="11"/>
      <c r="F21" s="8">
        <v>4</v>
      </c>
      <c r="G21" s="8" t="s">
        <v>77</v>
      </c>
      <c r="H21" s="8">
        <v>84.2</v>
      </c>
      <c r="I21" s="8" t="s">
        <v>20</v>
      </c>
      <c r="J21" s="11"/>
      <c r="K21" s="8" t="s">
        <v>78</v>
      </c>
      <c r="L21" s="8" t="s">
        <v>74</v>
      </c>
      <c r="M21" s="8" t="s">
        <v>24</v>
      </c>
      <c r="N21" s="8"/>
    </row>
    <row r="22" ht="18" customHeight="true" spans="1:14">
      <c r="A22" s="11"/>
      <c r="B22" s="11"/>
      <c r="C22" s="11"/>
      <c r="D22" s="11"/>
      <c r="E22" s="11"/>
      <c r="F22" s="8">
        <v>5</v>
      </c>
      <c r="G22" s="8" t="s">
        <v>79</v>
      </c>
      <c r="H22" s="8">
        <v>84</v>
      </c>
      <c r="I22" s="8" t="s">
        <v>42</v>
      </c>
      <c r="J22" s="11"/>
      <c r="K22" s="8" t="s">
        <v>80</v>
      </c>
      <c r="L22" s="8" t="s">
        <v>81</v>
      </c>
      <c r="M22" s="8" t="s">
        <v>24</v>
      </c>
      <c r="N22" s="8"/>
    </row>
    <row r="23" ht="18" customHeight="true" spans="1:14">
      <c r="A23" s="11"/>
      <c r="B23" s="11"/>
      <c r="C23" s="11"/>
      <c r="D23" s="11"/>
      <c r="E23" s="11"/>
      <c r="F23" s="8">
        <v>6</v>
      </c>
      <c r="G23" s="8" t="s">
        <v>82</v>
      </c>
      <c r="H23" s="8">
        <v>83.8</v>
      </c>
      <c r="I23" s="8" t="s">
        <v>42</v>
      </c>
      <c r="J23" s="11"/>
      <c r="K23" s="8" t="s">
        <v>83</v>
      </c>
      <c r="L23" s="8" t="s">
        <v>81</v>
      </c>
      <c r="M23" s="8" t="s">
        <v>24</v>
      </c>
      <c r="N23" s="8"/>
    </row>
    <row r="24" ht="18" customHeight="true" spans="1:14">
      <c r="A24" s="11"/>
      <c r="B24" s="11"/>
      <c r="C24" s="11"/>
      <c r="D24" s="11"/>
      <c r="E24" s="11"/>
      <c r="F24" s="8">
        <v>7</v>
      </c>
      <c r="G24" s="8" t="s">
        <v>84</v>
      </c>
      <c r="H24" s="8">
        <v>78.6</v>
      </c>
      <c r="I24" s="8" t="s">
        <v>20</v>
      </c>
      <c r="J24" s="11"/>
      <c r="K24" s="8" t="str">
        <f>VLOOKUP(G24,Sheet2!$B$2:$E$45,4,0)</f>
        <v>贵州大学</v>
      </c>
      <c r="L24" s="8" t="str">
        <f>VLOOKUP(G24,Sheet2!$B$2:$F$45,5,0)</f>
        <v>地球探测与信息技术</v>
      </c>
      <c r="M24" s="8" t="s">
        <v>63</v>
      </c>
      <c r="N24" s="16"/>
    </row>
    <row r="25" ht="18" customHeight="true" spans="1:14">
      <c r="A25" s="11"/>
      <c r="B25" s="11"/>
      <c r="C25" s="11"/>
      <c r="D25" s="11"/>
      <c r="E25" s="11"/>
      <c r="F25" s="8">
        <v>8</v>
      </c>
      <c r="G25" s="8" t="s">
        <v>85</v>
      </c>
      <c r="H25" s="8">
        <v>77.2</v>
      </c>
      <c r="I25" s="8" t="s">
        <v>42</v>
      </c>
      <c r="J25" s="11"/>
      <c r="K25" s="8" t="str">
        <f>VLOOKUP(G25,Sheet2!$B$2:$E$45,4,0)</f>
        <v>南华大学</v>
      </c>
      <c r="L25" s="8" t="str">
        <f>VLOOKUP(G25,Sheet2!$B$2:$F$45,5,0)</f>
        <v>矿业工程</v>
      </c>
      <c r="M25" s="8" t="s">
        <v>63</v>
      </c>
      <c r="N25" s="16"/>
    </row>
    <row r="26" ht="18" customHeight="true" spans="1:14">
      <c r="A26" s="11"/>
      <c r="B26" s="11"/>
      <c r="C26" s="11"/>
      <c r="D26" s="11"/>
      <c r="E26" s="11"/>
      <c r="F26" s="8">
        <v>9</v>
      </c>
      <c r="G26" s="8" t="s">
        <v>86</v>
      </c>
      <c r="H26" s="8">
        <v>77.2</v>
      </c>
      <c r="I26" s="8" t="s">
        <v>42</v>
      </c>
      <c r="J26" s="11"/>
      <c r="K26" s="8" t="str">
        <f>VLOOKUP(G26,Sheet2!$B$2:$E$45,4,0)</f>
        <v>贵州大学</v>
      </c>
      <c r="L26" s="8" t="str">
        <f>VLOOKUP(G26,Sheet2!$B$2:$F$45,5,0)</f>
        <v>地质资源与地质工程</v>
      </c>
      <c r="M26" s="8" t="s">
        <v>63</v>
      </c>
      <c r="N26" s="16"/>
    </row>
    <row r="27" ht="18" customHeight="true" spans="1:14">
      <c r="A27" s="11"/>
      <c r="B27" s="11"/>
      <c r="C27" s="11"/>
      <c r="D27" s="11"/>
      <c r="E27" s="11"/>
      <c r="F27" s="8">
        <v>10</v>
      </c>
      <c r="G27" s="8" t="s">
        <v>87</v>
      </c>
      <c r="H27" s="8">
        <v>77</v>
      </c>
      <c r="I27" s="8" t="s">
        <v>20</v>
      </c>
      <c r="J27" s="11"/>
      <c r="K27" s="8" t="str">
        <f>VLOOKUP(G27,Sheet2!$B$2:$E$45,4,0)</f>
        <v>贵州大学</v>
      </c>
      <c r="L27" s="8" t="str">
        <f>VLOOKUP(G27,Sheet2!$B$2:$F$45,5,0)</f>
        <v>地质资源与地质工程</v>
      </c>
      <c r="M27" s="8" t="s">
        <v>63</v>
      </c>
      <c r="N27" s="16"/>
    </row>
    <row r="28" ht="18" customHeight="true" spans="1:14">
      <c r="A28" s="11"/>
      <c r="B28" s="11"/>
      <c r="C28" s="11"/>
      <c r="D28" s="11"/>
      <c r="E28" s="11"/>
      <c r="F28" s="8">
        <v>11</v>
      </c>
      <c r="G28" s="8" t="s">
        <v>88</v>
      </c>
      <c r="H28" s="8">
        <v>76.8</v>
      </c>
      <c r="I28" s="8" t="s">
        <v>20</v>
      </c>
      <c r="J28" s="11"/>
      <c r="K28" s="8" t="str">
        <f>VLOOKUP(G28,Sheet2!$B$2:$E$45,4,0)</f>
        <v>河海大学</v>
      </c>
      <c r="L28" s="8" t="str">
        <f>VLOOKUP(G28,Sheet2!$B$2:$F$45,5,0)</f>
        <v>地质工程</v>
      </c>
      <c r="M28" s="8" t="s">
        <v>63</v>
      </c>
      <c r="N28" s="16"/>
    </row>
    <row r="29" ht="18" customHeight="true" spans="1:14">
      <c r="A29" s="11"/>
      <c r="B29" s="11"/>
      <c r="C29" s="11"/>
      <c r="D29" s="11"/>
      <c r="E29" s="11"/>
      <c r="F29" s="8">
        <v>12</v>
      </c>
      <c r="G29" s="8" t="s">
        <v>89</v>
      </c>
      <c r="H29" s="8">
        <v>76.6</v>
      </c>
      <c r="I29" s="8" t="s">
        <v>20</v>
      </c>
      <c r="J29" s="11"/>
      <c r="K29" s="8" t="str">
        <f>VLOOKUP(G29,Sheet2!$B$2:$E$45,4,0)</f>
        <v>贵州大学</v>
      </c>
      <c r="L29" s="8" t="str">
        <f>VLOOKUP(G29,Sheet2!$B$2:$F$45,5,0)</f>
        <v>机械工程</v>
      </c>
      <c r="M29" s="8" t="s">
        <v>63</v>
      </c>
      <c r="N29" s="16"/>
    </row>
    <row r="30" ht="24" customHeight="true" spans="1:14">
      <c r="A30" s="11"/>
      <c r="B30" s="11"/>
      <c r="C30" s="11"/>
      <c r="D30" s="11"/>
      <c r="E30" s="11"/>
      <c r="F30" s="8">
        <v>13</v>
      </c>
      <c r="G30" s="8" t="s">
        <v>90</v>
      </c>
      <c r="H30" s="8">
        <v>76.6</v>
      </c>
      <c r="I30" s="8" t="s">
        <v>20</v>
      </c>
      <c r="J30" s="11"/>
      <c r="K30" s="8" t="str">
        <f>VLOOKUP(G30,Sheet2!$B$2:$E$45,4,0)</f>
        <v>法国国立高等机械与微技术学校</v>
      </c>
      <c r="L30" s="8" t="str">
        <f>VLOOKUP(G30,Sheet2!$B$2:$F$45,5,0)</f>
        <v>机械工程</v>
      </c>
      <c r="M30" s="8" t="s">
        <v>63</v>
      </c>
      <c r="N30" s="16"/>
    </row>
    <row r="31" ht="18" customHeight="true" spans="1:14">
      <c r="A31" s="11"/>
      <c r="B31" s="11"/>
      <c r="C31" s="11"/>
      <c r="D31" s="11"/>
      <c r="E31" s="11"/>
      <c r="F31" s="8">
        <v>14</v>
      </c>
      <c r="G31" s="8" t="s">
        <v>91</v>
      </c>
      <c r="H31" s="8">
        <v>75.8</v>
      </c>
      <c r="I31" s="8" t="s">
        <v>42</v>
      </c>
      <c r="J31" s="11"/>
      <c r="K31" s="8" t="str">
        <f>VLOOKUP(G31,Sheet2!$B$2:$E$45,4,0)</f>
        <v>湖南科技大学</v>
      </c>
      <c r="L31" s="8" t="str">
        <f>VLOOKUP(G31,Sheet2!$B$2:$F$45,5,0)</f>
        <v>地质资源与地质工程</v>
      </c>
      <c r="M31" s="8" t="s">
        <v>63</v>
      </c>
      <c r="N31" s="16"/>
    </row>
    <row r="32" ht="18" customHeight="true" spans="1:14">
      <c r="A32" s="11"/>
      <c r="B32" s="11"/>
      <c r="C32" s="11"/>
      <c r="D32" s="11"/>
      <c r="E32" s="11"/>
      <c r="F32" s="8">
        <v>15</v>
      </c>
      <c r="G32" s="8" t="s">
        <v>92</v>
      </c>
      <c r="H32" s="8">
        <v>75.8</v>
      </c>
      <c r="I32" s="8" t="s">
        <v>42</v>
      </c>
      <c r="J32" s="11"/>
      <c r="K32" s="8" t="str">
        <f>VLOOKUP(G32,Sheet2!$B$2:$E$45,4,0)</f>
        <v>贵州大学</v>
      </c>
      <c r="L32" s="8" t="str">
        <f>VLOOKUP(G32,Sheet2!$B$2:$F$45,5,0)</f>
        <v>地质资源与地质工程</v>
      </c>
      <c r="M32" s="8" t="s">
        <v>63</v>
      </c>
      <c r="N32" s="16"/>
    </row>
    <row r="33" ht="18" customHeight="true" spans="1:14">
      <c r="A33" s="11"/>
      <c r="B33" s="11"/>
      <c r="C33" s="11"/>
      <c r="D33" s="11"/>
      <c r="E33" s="11"/>
      <c r="F33" s="8">
        <v>16</v>
      </c>
      <c r="G33" s="8" t="s">
        <v>93</v>
      </c>
      <c r="H33" s="8">
        <v>74.2</v>
      </c>
      <c r="I33" s="8" t="s">
        <v>20</v>
      </c>
      <c r="J33" s="11"/>
      <c r="K33" s="8" t="str">
        <f>VLOOKUP(G33,Sheet2!$B$2:$E$45,4,0)</f>
        <v>贵州大学</v>
      </c>
      <c r="L33" s="8" t="str">
        <f>VLOOKUP(G33,Sheet2!$B$2:$F$45,5,0)</f>
        <v>地质工程</v>
      </c>
      <c r="M33" s="8" t="s">
        <v>63</v>
      </c>
      <c r="N33" s="16"/>
    </row>
    <row r="34" ht="18" customHeight="true" spans="1:14">
      <c r="A34" s="11"/>
      <c r="B34" s="11"/>
      <c r="C34" s="11"/>
      <c r="D34" s="11"/>
      <c r="E34" s="11"/>
      <c r="F34" s="8">
        <v>17</v>
      </c>
      <c r="G34" s="8" t="s">
        <v>94</v>
      </c>
      <c r="H34" s="8">
        <v>73.6</v>
      </c>
      <c r="I34" s="8" t="s">
        <v>20</v>
      </c>
      <c r="J34" s="11"/>
      <c r="K34" s="8" t="str">
        <f>VLOOKUP(G34,Sheet2!$B$2:$E$45,4,0)</f>
        <v>贵州大学</v>
      </c>
      <c r="L34" s="8" t="str">
        <f>VLOOKUP(G34,Sheet2!$B$2:$F$45,5,0)</f>
        <v>采矿工程</v>
      </c>
      <c r="M34" s="8" t="s">
        <v>63</v>
      </c>
      <c r="N34" s="16"/>
    </row>
    <row r="35" ht="18" customHeight="true" spans="1:14">
      <c r="A35" s="11"/>
      <c r="B35" s="11"/>
      <c r="C35" s="11"/>
      <c r="D35" s="11"/>
      <c r="E35" s="11"/>
      <c r="F35" s="8">
        <v>18</v>
      </c>
      <c r="G35" s="8" t="s">
        <v>95</v>
      </c>
      <c r="H35" s="8">
        <v>73</v>
      </c>
      <c r="I35" s="8" t="s">
        <v>20</v>
      </c>
      <c r="J35" s="11"/>
      <c r="K35" s="8" t="str">
        <f>VLOOKUP(G35,Sheet2!$B$2:$E$45,4,0)</f>
        <v>贵州大学</v>
      </c>
      <c r="L35" s="8" t="str">
        <f>VLOOKUP(G35,Sheet2!$B$2:$F$45,5,0)</f>
        <v>地质工程</v>
      </c>
      <c r="M35" s="8" t="s">
        <v>63</v>
      </c>
      <c r="N35" s="16"/>
    </row>
    <row r="36" ht="18" customHeight="true" spans="1:14">
      <c r="A36" s="11"/>
      <c r="B36" s="11"/>
      <c r="C36" s="11"/>
      <c r="D36" s="11"/>
      <c r="E36" s="11"/>
      <c r="F36" s="8">
        <v>19</v>
      </c>
      <c r="G36" s="8" t="s">
        <v>96</v>
      </c>
      <c r="H36" s="8">
        <v>73</v>
      </c>
      <c r="I36" s="8" t="s">
        <v>20</v>
      </c>
      <c r="J36" s="11"/>
      <c r="K36" s="8" t="str">
        <f>VLOOKUP(G36,Sheet2!$B$2:$E$45,4,0)</f>
        <v>东北大学</v>
      </c>
      <c r="L36" s="8" t="str">
        <f>VLOOKUP(G36,Sheet2!$B$2:$F$45,5,0)</f>
        <v>机械工程</v>
      </c>
      <c r="M36" s="8" t="s">
        <v>63</v>
      </c>
      <c r="N36" s="16"/>
    </row>
    <row r="37" ht="18" customHeight="true" spans="1:14">
      <c r="A37" s="11"/>
      <c r="B37" s="11"/>
      <c r="C37" s="11"/>
      <c r="D37" s="11"/>
      <c r="E37" s="11"/>
      <c r="F37" s="8">
        <v>20</v>
      </c>
      <c r="G37" s="8" t="s">
        <v>97</v>
      </c>
      <c r="H37" s="8">
        <v>72.6</v>
      </c>
      <c r="I37" s="8" t="s">
        <v>20</v>
      </c>
      <c r="J37" s="11"/>
      <c r="K37" s="8" t="str">
        <f>VLOOKUP(G37,Sheet2!$B$2:$E$45,4,0)</f>
        <v>贵州大学</v>
      </c>
      <c r="L37" s="8" t="str">
        <f>VLOOKUP(G37,Sheet2!$B$2:$F$45,5,0)</f>
        <v>机械制造及其自动化</v>
      </c>
      <c r="M37" s="8" t="s">
        <v>63</v>
      </c>
      <c r="N37" s="16"/>
    </row>
    <row r="38" ht="18" customHeight="true" spans="1:14">
      <c r="A38" s="11"/>
      <c r="B38" s="11"/>
      <c r="C38" s="11"/>
      <c r="D38" s="11"/>
      <c r="E38" s="11"/>
      <c r="F38" s="8">
        <v>21</v>
      </c>
      <c r="G38" s="8" t="s">
        <v>98</v>
      </c>
      <c r="H38" s="8">
        <v>72.2</v>
      </c>
      <c r="I38" s="8" t="s">
        <v>20</v>
      </c>
      <c r="J38" s="11"/>
      <c r="K38" s="8" t="str">
        <f>VLOOKUP(G38,Sheet2!$B$2:$E$45,4,0)</f>
        <v>贵州大学</v>
      </c>
      <c r="L38" s="8" t="str">
        <f>VLOOKUP(G38,Sheet2!$B$2:$F$45,5,0)</f>
        <v>机械工程</v>
      </c>
      <c r="M38" s="8" t="s">
        <v>63</v>
      </c>
      <c r="N38" s="16"/>
    </row>
    <row r="39" ht="18" customHeight="true" spans="1:14">
      <c r="A39" s="11"/>
      <c r="B39" s="11"/>
      <c r="C39" s="11"/>
      <c r="D39" s="11"/>
      <c r="E39" s="11"/>
      <c r="F39" s="8">
        <v>22</v>
      </c>
      <c r="G39" s="8" t="s">
        <v>99</v>
      </c>
      <c r="H39" s="8">
        <v>71</v>
      </c>
      <c r="I39" s="8" t="s">
        <v>20</v>
      </c>
      <c r="J39" s="11"/>
      <c r="K39" s="8" t="str">
        <f>VLOOKUP(G39,Sheet2!$B$2:$E$45,4,0)</f>
        <v>武汉科技大学</v>
      </c>
      <c r="L39" s="8" t="str">
        <f>VLOOKUP(G39,Sheet2!$B$2:$F$45,5,0)</f>
        <v>机械设计及理论</v>
      </c>
      <c r="M39" s="8" t="s">
        <v>63</v>
      </c>
      <c r="N39" s="16"/>
    </row>
    <row r="40" ht="33" customHeight="true" spans="1:14">
      <c r="A40" s="11"/>
      <c r="B40" s="11"/>
      <c r="C40" s="11"/>
      <c r="D40" s="11"/>
      <c r="E40" s="11"/>
      <c r="F40" s="8">
        <v>23</v>
      </c>
      <c r="G40" s="8" t="s">
        <v>100</v>
      </c>
      <c r="H40" s="8">
        <v>71</v>
      </c>
      <c r="I40" s="8" t="s">
        <v>42</v>
      </c>
      <c r="J40" s="11"/>
      <c r="K40" s="8" t="str">
        <f>VLOOKUP(G40,Sheet2!$B$2:$E$45,4,0)</f>
        <v>贵州大学</v>
      </c>
      <c r="L40" s="8" t="str">
        <f>VLOOKUP(G40,Sheet2!$B$2:$F$45,5,0)</f>
        <v>地质资源与地质工程</v>
      </c>
      <c r="M40" s="8" t="s">
        <v>63</v>
      </c>
      <c r="N40" s="16"/>
    </row>
    <row r="41" ht="18" customHeight="true" spans="1:14">
      <c r="A41" s="11"/>
      <c r="B41" s="11"/>
      <c r="C41" s="11"/>
      <c r="D41" s="11"/>
      <c r="E41" s="11"/>
      <c r="F41" s="8">
        <v>24</v>
      </c>
      <c r="G41" s="8" t="s">
        <v>101</v>
      </c>
      <c r="H41" s="8">
        <v>70</v>
      </c>
      <c r="I41" s="8" t="s">
        <v>20</v>
      </c>
      <c r="J41" s="11"/>
      <c r="K41" s="8" t="str">
        <f>VLOOKUP(G41,Sheet2!$B$2:$E$45,4,0)</f>
        <v>贵州大学</v>
      </c>
      <c r="L41" s="8" t="str">
        <f>VLOOKUP(G41,Sheet2!$B$2:$F$45,5,0)</f>
        <v>采矿工程</v>
      </c>
      <c r="M41" s="8" t="s">
        <v>63</v>
      </c>
      <c r="N41" s="16"/>
    </row>
    <row r="42" ht="18" customHeight="true" spans="1:14">
      <c r="A42" s="11"/>
      <c r="B42" s="11"/>
      <c r="C42" s="11"/>
      <c r="D42" s="11"/>
      <c r="E42" s="11"/>
      <c r="F42" s="8">
        <v>25</v>
      </c>
      <c r="G42" s="8" t="s">
        <v>102</v>
      </c>
      <c r="H42" s="8">
        <v>69.6</v>
      </c>
      <c r="I42" s="8" t="s">
        <v>42</v>
      </c>
      <c r="J42" s="11"/>
      <c r="K42" s="8" t="str">
        <f>VLOOKUP(G42,Sheet2!$B$2:$E$45,4,0)</f>
        <v>昆明理工大学</v>
      </c>
      <c r="L42" s="8" t="str">
        <f>VLOOKUP(G42,Sheet2!$B$2:$F$45,5,0)</f>
        <v>地质资源与地质工程</v>
      </c>
      <c r="M42" s="8" t="s">
        <v>63</v>
      </c>
      <c r="N42" s="16"/>
    </row>
    <row r="43" ht="18" customHeight="true" spans="1:14">
      <c r="A43" s="11"/>
      <c r="B43" s="11"/>
      <c r="C43" s="11"/>
      <c r="D43" s="11"/>
      <c r="E43" s="11"/>
      <c r="F43" s="8">
        <v>26</v>
      </c>
      <c r="G43" s="8" t="s">
        <v>103</v>
      </c>
      <c r="H43" s="8">
        <v>67.8</v>
      </c>
      <c r="I43" s="8" t="s">
        <v>20</v>
      </c>
      <c r="J43" s="11"/>
      <c r="K43" s="8" t="str">
        <f>VLOOKUP(G43,Sheet2!$B$2:$E$45,4,0)</f>
        <v>贵州大学</v>
      </c>
      <c r="L43" s="8" t="str">
        <f>VLOOKUP(G43,Sheet2!$B$2:$F$45,5,0)</f>
        <v>矿业工程</v>
      </c>
      <c r="M43" s="8" t="s">
        <v>63</v>
      </c>
      <c r="N43" s="16"/>
    </row>
    <row r="44" ht="18" customHeight="true" spans="1:14">
      <c r="A44" s="11"/>
      <c r="B44" s="11"/>
      <c r="C44" s="11"/>
      <c r="D44" s="11"/>
      <c r="E44" s="11"/>
      <c r="F44" s="8">
        <v>27</v>
      </c>
      <c r="G44" s="8" t="s">
        <v>104</v>
      </c>
      <c r="H44" s="8">
        <v>64.6</v>
      </c>
      <c r="I44" s="8" t="s">
        <v>20</v>
      </c>
      <c r="J44" s="11"/>
      <c r="K44" s="8" t="str">
        <f>VLOOKUP(G44,Sheet2!$B$2:$E$45,4,0)</f>
        <v>西安工业大学</v>
      </c>
      <c r="L44" s="8" t="str">
        <f>VLOOKUP(G44,Sheet2!$B$2:$F$45,5,0)</f>
        <v>机械工程</v>
      </c>
      <c r="M44" s="8" t="s">
        <v>63</v>
      </c>
      <c r="N44" s="16"/>
    </row>
    <row r="45" ht="18" customHeight="true" spans="1:14">
      <c r="A45" s="11"/>
      <c r="B45" s="11"/>
      <c r="C45" s="11"/>
      <c r="D45" s="11"/>
      <c r="E45" s="11"/>
      <c r="F45" s="8">
        <v>28</v>
      </c>
      <c r="G45" s="8" t="s">
        <v>105</v>
      </c>
      <c r="H45" s="8" t="s">
        <v>106</v>
      </c>
      <c r="I45" s="8" t="s">
        <v>20</v>
      </c>
      <c r="J45" s="11"/>
      <c r="K45" s="8" t="str">
        <f>VLOOKUP(G45,Sheet2!$B$2:$E$45,4,0)</f>
        <v>沈阳航空航天大学</v>
      </c>
      <c r="L45" s="8" t="str">
        <f>VLOOKUP(G45,Sheet2!$B$2:$F$45,5,0)</f>
        <v>机械工程</v>
      </c>
      <c r="M45" s="8" t="s">
        <v>63</v>
      </c>
      <c r="N45" s="16"/>
    </row>
    <row r="46" ht="18" customHeight="true" spans="1:14">
      <c r="A46" s="11"/>
      <c r="B46" s="11"/>
      <c r="C46" s="11"/>
      <c r="D46" s="11"/>
      <c r="E46" s="11"/>
      <c r="F46" s="8">
        <v>29</v>
      </c>
      <c r="G46" s="8" t="s">
        <v>107</v>
      </c>
      <c r="H46" s="8" t="s">
        <v>106</v>
      </c>
      <c r="I46" s="8" t="s">
        <v>20</v>
      </c>
      <c r="J46" s="11"/>
      <c r="K46" s="8" t="str">
        <f>VLOOKUP(G46,Sheet2!$B$2:$E$45,4,0)</f>
        <v>贵州大学</v>
      </c>
      <c r="L46" s="8" t="str">
        <f>VLOOKUP(G46,Sheet2!$B$2:$F$45,5,0)</f>
        <v>地质工程</v>
      </c>
      <c r="M46" s="8" t="s">
        <v>63</v>
      </c>
      <c r="N46" s="16"/>
    </row>
    <row r="47" spans="1:14">
      <c r="A47" s="11"/>
      <c r="B47" s="11"/>
      <c r="C47" s="11"/>
      <c r="D47" s="11"/>
      <c r="E47" s="11"/>
      <c r="F47" s="8">
        <v>30</v>
      </c>
      <c r="G47" s="8" t="s">
        <v>108</v>
      </c>
      <c r="H47" s="8" t="s">
        <v>106</v>
      </c>
      <c r="I47" s="8" t="s">
        <v>20</v>
      </c>
      <c r="J47" s="11"/>
      <c r="K47" s="8" t="str">
        <f>VLOOKUP(G47,Sheet2!$B$2:$E$45,4,0)</f>
        <v>苏州大学</v>
      </c>
      <c r="L47" s="8" t="str">
        <f>VLOOKUP(G47,Sheet2!$B$2:$F$45,5,0)</f>
        <v>机械工程</v>
      </c>
      <c r="M47" s="8" t="s">
        <v>63</v>
      </c>
      <c r="N47" s="16"/>
    </row>
    <row r="48" spans="1:14">
      <c r="A48" s="11"/>
      <c r="B48" s="11"/>
      <c r="C48" s="11"/>
      <c r="D48" s="11"/>
      <c r="E48" s="11"/>
      <c r="F48" s="8">
        <v>31</v>
      </c>
      <c r="G48" s="8" t="s">
        <v>109</v>
      </c>
      <c r="H48" s="8" t="s">
        <v>106</v>
      </c>
      <c r="I48" s="8" t="s">
        <v>42</v>
      </c>
      <c r="J48" s="11"/>
      <c r="K48" s="8" t="str">
        <f>VLOOKUP(G48,Sheet2!$B$2:$E$45,4,0)</f>
        <v>哈尔滨工程大学</v>
      </c>
      <c r="L48" s="8" t="str">
        <f>VLOOKUP(G48,Sheet2!$B$2:$F$45,5,0)</f>
        <v>机械工程</v>
      </c>
      <c r="M48" s="8" t="s">
        <v>63</v>
      </c>
      <c r="N48" s="16"/>
    </row>
    <row r="49" spans="1:14">
      <c r="A49" s="11"/>
      <c r="B49" s="11"/>
      <c r="C49" s="11"/>
      <c r="D49" s="11"/>
      <c r="E49" s="11"/>
      <c r="F49" s="8">
        <v>32</v>
      </c>
      <c r="G49" s="8" t="s">
        <v>110</v>
      </c>
      <c r="H49" s="8" t="s">
        <v>106</v>
      </c>
      <c r="I49" s="8" t="s">
        <v>42</v>
      </c>
      <c r="J49" s="11"/>
      <c r="K49" s="8" t="str">
        <f>VLOOKUP(G49,Sheet2!$B$2:$E$45,4,0)</f>
        <v>哈尔滨工程大学</v>
      </c>
      <c r="L49" s="8" t="str">
        <f>VLOOKUP(G49,Sheet2!$B$2:$F$45,5,0)</f>
        <v>机械工程</v>
      </c>
      <c r="M49" s="8" t="s">
        <v>63</v>
      </c>
      <c r="N49" s="16"/>
    </row>
    <row r="50" spans="1:14">
      <c r="A50" s="11"/>
      <c r="B50" s="11"/>
      <c r="C50" s="11"/>
      <c r="D50" s="11"/>
      <c r="E50" s="11"/>
      <c r="F50" s="8">
        <v>33</v>
      </c>
      <c r="G50" s="8" t="s">
        <v>111</v>
      </c>
      <c r="H50" s="8" t="s">
        <v>106</v>
      </c>
      <c r="I50" s="8" t="s">
        <v>20</v>
      </c>
      <c r="J50" s="11"/>
      <c r="K50" s="8" t="str">
        <f>VLOOKUP(G50,Sheet2!$B$2:$E$45,4,0)</f>
        <v>江西理工大学</v>
      </c>
      <c r="L50" s="8" t="str">
        <f>VLOOKUP(G50,Sheet2!$B$2:$F$45,5,0)</f>
        <v>机械制造及其自动化</v>
      </c>
      <c r="M50" s="8" t="s">
        <v>63</v>
      </c>
      <c r="N50" s="16"/>
    </row>
    <row r="51" spans="1:14">
      <c r="A51" s="11"/>
      <c r="B51" s="11"/>
      <c r="C51" s="11"/>
      <c r="D51" s="11"/>
      <c r="E51" s="11"/>
      <c r="F51" s="8">
        <v>34</v>
      </c>
      <c r="G51" s="8" t="s">
        <v>112</v>
      </c>
      <c r="H51" s="8" t="s">
        <v>106</v>
      </c>
      <c r="I51" s="8" t="s">
        <v>20</v>
      </c>
      <c r="J51" s="11"/>
      <c r="K51" s="8" t="str">
        <f>VLOOKUP(G51,Sheet2!$B$2:$E$45,4,0)</f>
        <v>广东工业大学</v>
      </c>
      <c r="L51" s="8" t="str">
        <f>VLOOKUP(G51,Sheet2!$B$2:$F$45,5,0)</f>
        <v>机械工程</v>
      </c>
      <c r="M51" s="8" t="s">
        <v>63</v>
      </c>
      <c r="N51" s="16"/>
    </row>
    <row r="52" spans="1:14">
      <c r="A52" s="11"/>
      <c r="B52" s="11"/>
      <c r="C52" s="11"/>
      <c r="D52" s="11"/>
      <c r="E52" s="11"/>
      <c r="F52" s="8">
        <v>35</v>
      </c>
      <c r="G52" s="8" t="s">
        <v>113</v>
      </c>
      <c r="H52" s="8" t="s">
        <v>106</v>
      </c>
      <c r="I52" s="8" t="s">
        <v>20</v>
      </c>
      <c r="J52" s="11"/>
      <c r="K52" s="8" t="str">
        <f>VLOOKUP(G52,Sheet2!$B$2:$E$45,4,0)</f>
        <v>东北大学</v>
      </c>
      <c r="L52" s="8" t="str">
        <f>VLOOKUP(G52,Sheet2!$B$2:$F$45,5,0)</f>
        <v>机械工程</v>
      </c>
      <c r="M52" s="8" t="s">
        <v>63</v>
      </c>
      <c r="N52" s="16"/>
    </row>
    <row r="53" spans="1:14">
      <c r="A53" s="11"/>
      <c r="B53" s="11"/>
      <c r="C53" s="11"/>
      <c r="D53" s="11"/>
      <c r="E53" s="11"/>
      <c r="F53" s="8">
        <v>36</v>
      </c>
      <c r="G53" s="8" t="s">
        <v>114</v>
      </c>
      <c r="H53" s="8" t="s">
        <v>106</v>
      </c>
      <c r="I53" s="8" t="s">
        <v>20</v>
      </c>
      <c r="J53" s="11"/>
      <c r="K53" s="8" t="str">
        <f>VLOOKUP(G53,Sheet2!$B$2:$E$45,4,0)</f>
        <v>广西大学</v>
      </c>
      <c r="L53" s="8" t="str">
        <f>VLOOKUP(G53,Sheet2!$B$2:$F$45,5,0)</f>
        <v>机械工程</v>
      </c>
      <c r="M53" s="8" t="s">
        <v>63</v>
      </c>
      <c r="N53" s="16"/>
    </row>
    <row r="54" spans="1:14">
      <c r="A54" s="11"/>
      <c r="B54" s="11"/>
      <c r="C54" s="11"/>
      <c r="D54" s="11"/>
      <c r="E54" s="11"/>
      <c r="F54" s="8">
        <v>37</v>
      </c>
      <c r="G54" s="8" t="s">
        <v>115</v>
      </c>
      <c r="H54" s="8" t="s">
        <v>106</v>
      </c>
      <c r="I54" s="8" t="s">
        <v>42</v>
      </c>
      <c r="J54" s="11"/>
      <c r="K54" s="8" t="str">
        <f>VLOOKUP(G54,Sheet2!$B$2:$E$45,4,0)</f>
        <v>北京交通大学</v>
      </c>
      <c r="L54" s="8" t="str">
        <f>VLOOKUP(G54,Sheet2!$B$2:$F$45,5,0)</f>
        <v>机械设计及理论</v>
      </c>
      <c r="M54" s="8" t="s">
        <v>63</v>
      </c>
      <c r="N54" s="16"/>
    </row>
    <row r="55" spans="1:14">
      <c r="A55" s="11"/>
      <c r="B55" s="11"/>
      <c r="C55" s="11"/>
      <c r="D55" s="11"/>
      <c r="E55" s="11"/>
      <c r="F55" s="8">
        <v>38</v>
      </c>
      <c r="G55" s="8" t="s">
        <v>116</v>
      </c>
      <c r="H55" s="8" t="s">
        <v>106</v>
      </c>
      <c r="I55" s="8" t="s">
        <v>20</v>
      </c>
      <c r="J55" s="11"/>
      <c r="K55" s="8" t="str">
        <f>VLOOKUP(G55,Sheet2!$B$2:$E$45,4,0)</f>
        <v>澳大利亚新南威尔士大学</v>
      </c>
      <c r="L55" s="8" t="str">
        <f>VLOOKUP(G55,Sheet2!$B$2:$F$45,5,0)</f>
        <v>机械工程</v>
      </c>
      <c r="M55" s="8" t="s">
        <v>63</v>
      </c>
      <c r="N55" s="16"/>
    </row>
    <row r="56" spans="1:14">
      <c r="A56" s="11"/>
      <c r="B56" s="11"/>
      <c r="C56" s="11"/>
      <c r="D56" s="11"/>
      <c r="E56" s="11"/>
      <c r="F56" s="8">
        <v>39</v>
      </c>
      <c r="G56" s="8" t="s">
        <v>117</v>
      </c>
      <c r="H56" s="8" t="s">
        <v>106</v>
      </c>
      <c r="I56" s="8" t="s">
        <v>20</v>
      </c>
      <c r="J56" s="11"/>
      <c r="K56" s="8" t="str">
        <f>VLOOKUP(G56,Sheet2!$B$2:$E$45,4,0)</f>
        <v>贵州大学</v>
      </c>
      <c r="L56" s="8" t="str">
        <f>VLOOKUP(G56,Sheet2!$B$2:$F$45,5,0)</f>
        <v>地质工程</v>
      </c>
      <c r="M56" s="8" t="s">
        <v>63</v>
      </c>
      <c r="N56" s="16"/>
    </row>
    <row r="57" spans="1:14">
      <c r="A57" s="11"/>
      <c r="B57" s="11"/>
      <c r="C57" s="11"/>
      <c r="D57" s="11"/>
      <c r="E57" s="11"/>
      <c r="F57" s="8">
        <v>40</v>
      </c>
      <c r="G57" s="8" t="s">
        <v>118</v>
      </c>
      <c r="H57" s="8" t="s">
        <v>106</v>
      </c>
      <c r="I57" s="8" t="s">
        <v>20</v>
      </c>
      <c r="J57" s="11"/>
      <c r="K57" s="8" t="str">
        <f>VLOOKUP(G57,Sheet2!$B$2:$E$45,4,0)</f>
        <v>贵州大学</v>
      </c>
      <c r="L57" s="8" t="str">
        <f>VLOOKUP(G57,Sheet2!$B$2:$F$45,5,0)</f>
        <v>地质工程</v>
      </c>
      <c r="M57" s="8" t="s">
        <v>63</v>
      </c>
      <c r="N57" s="16"/>
    </row>
    <row r="58" spans="1:14">
      <c r="A58" s="11"/>
      <c r="B58" s="11"/>
      <c r="C58" s="11"/>
      <c r="D58" s="11"/>
      <c r="E58" s="11"/>
      <c r="F58" s="8">
        <v>41</v>
      </c>
      <c r="G58" s="8" t="s">
        <v>119</v>
      </c>
      <c r="H58" s="8" t="s">
        <v>106</v>
      </c>
      <c r="I58" s="8" t="s">
        <v>20</v>
      </c>
      <c r="J58" s="11"/>
      <c r="K58" s="8" t="str">
        <f>VLOOKUP(G58,Sheet2!$B$2:$E$45,4,0)</f>
        <v>河海大学</v>
      </c>
      <c r="L58" s="8" t="str">
        <f>VLOOKUP(G58,Sheet2!$B$2:$F$45,5,0)</f>
        <v>地质工程</v>
      </c>
      <c r="M58" s="8" t="s">
        <v>63</v>
      </c>
      <c r="N58" s="16"/>
    </row>
    <row r="59" spans="1:14">
      <c r="A59" s="11"/>
      <c r="B59" s="11"/>
      <c r="C59" s="11"/>
      <c r="D59" s="11"/>
      <c r="E59" s="11"/>
      <c r="F59" s="8">
        <v>42</v>
      </c>
      <c r="G59" s="8" t="s">
        <v>120</v>
      </c>
      <c r="H59" s="8" t="s">
        <v>106</v>
      </c>
      <c r="I59" s="8" t="s">
        <v>20</v>
      </c>
      <c r="J59" s="11"/>
      <c r="K59" s="8" t="str">
        <f>VLOOKUP(G59,Sheet2!$B$2:$E$45,4,0)</f>
        <v>贵州大学</v>
      </c>
      <c r="L59" s="8" t="str">
        <f>VLOOKUP(G59,Sheet2!$B$2:$F$45,5,0)</f>
        <v>地质工程</v>
      </c>
      <c r="M59" s="8" t="s">
        <v>63</v>
      </c>
      <c r="N59" s="16"/>
    </row>
    <row r="60" spans="1:14">
      <c r="A60" s="11"/>
      <c r="B60" s="11"/>
      <c r="C60" s="11"/>
      <c r="D60" s="11"/>
      <c r="E60" s="11"/>
      <c r="F60" s="8">
        <v>43</v>
      </c>
      <c r="G60" s="8" t="s">
        <v>121</v>
      </c>
      <c r="H60" s="8" t="s">
        <v>106</v>
      </c>
      <c r="I60" s="8" t="s">
        <v>20</v>
      </c>
      <c r="J60" s="11"/>
      <c r="K60" s="8" t="str">
        <f>VLOOKUP(G60,Sheet2!$B$2:$E$45,4,0)</f>
        <v>贵州大学</v>
      </c>
      <c r="L60" s="8" t="str">
        <f>VLOOKUP(G60,Sheet2!$B$2:$F$45,5,0)</f>
        <v>矿业工程</v>
      </c>
      <c r="M60" s="8" t="s">
        <v>63</v>
      </c>
      <c r="N60" s="16"/>
    </row>
    <row r="61" spans="1:14">
      <c r="A61" s="12"/>
      <c r="B61" s="12"/>
      <c r="C61" s="12"/>
      <c r="D61" s="12"/>
      <c r="E61" s="12"/>
      <c r="F61" s="8">
        <v>44</v>
      </c>
      <c r="G61" s="8" t="s">
        <v>122</v>
      </c>
      <c r="H61" s="8" t="s">
        <v>106</v>
      </c>
      <c r="I61" s="8" t="s">
        <v>42</v>
      </c>
      <c r="J61" s="12"/>
      <c r="K61" s="8" t="str">
        <f>VLOOKUP(G61,Sheet2!$B$2:$E$45,4,0)</f>
        <v>重庆大学</v>
      </c>
      <c r="L61" s="8" t="str">
        <f>VLOOKUP(G61,Sheet2!$B$2:$F$45,5,0)</f>
        <v>矿业工程</v>
      </c>
      <c r="M61" s="8" t="s">
        <v>63</v>
      </c>
      <c r="N61" s="16"/>
    </row>
  </sheetData>
  <mergeCells count="18">
    <mergeCell ref="A1:N1"/>
    <mergeCell ref="A3:A8"/>
    <mergeCell ref="A9:A17"/>
    <mergeCell ref="A18:A61"/>
    <mergeCell ref="B3:B8"/>
    <mergeCell ref="B9:B17"/>
    <mergeCell ref="B18:B61"/>
    <mergeCell ref="C3:C17"/>
    <mergeCell ref="C18:C61"/>
    <mergeCell ref="D3:D8"/>
    <mergeCell ref="D9:D17"/>
    <mergeCell ref="D18:D61"/>
    <mergeCell ref="E3:E8"/>
    <mergeCell ref="E9:E17"/>
    <mergeCell ref="E18:E61"/>
    <mergeCell ref="J3:J8"/>
    <mergeCell ref="J9:J17"/>
    <mergeCell ref="J18:J61"/>
  </mergeCells>
  <printOptions horizontalCentered="true"/>
  <pageMargins left="0.275" right="0.314583333333333" top="0.156944444444444" bottom="0.196527777777778" header="0.0784722222222222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17" workbookViewId="0">
      <selection activeCell="A1" sqref="A1:G45"/>
    </sheetView>
  </sheetViews>
  <sheetFormatPr defaultColWidth="9" defaultRowHeight="13.8" outlineLevelCol="6"/>
  <sheetData>
    <row r="1" ht="39.6" spans="1:7">
      <c r="A1" s="1" t="s">
        <v>123</v>
      </c>
      <c r="B1" s="2" t="s">
        <v>124</v>
      </c>
      <c r="C1" s="1" t="s">
        <v>9</v>
      </c>
      <c r="D1" s="1" t="s">
        <v>125</v>
      </c>
      <c r="E1" s="1" t="s">
        <v>126</v>
      </c>
      <c r="F1" s="1" t="s">
        <v>127</v>
      </c>
      <c r="G1" s="1" t="s">
        <v>14</v>
      </c>
    </row>
    <row r="2" spans="1:7">
      <c r="A2" s="3">
        <v>1</v>
      </c>
      <c r="B2" s="4" t="s">
        <v>99</v>
      </c>
      <c r="C2" s="4" t="s">
        <v>20</v>
      </c>
      <c r="D2" s="4" t="s">
        <v>128</v>
      </c>
      <c r="E2" s="4" t="s">
        <v>129</v>
      </c>
      <c r="F2" s="4" t="s">
        <v>130</v>
      </c>
      <c r="G2" s="4"/>
    </row>
    <row r="3" spans="1:7">
      <c r="A3" s="3">
        <v>2</v>
      </c>
      <c r="B3" s="4" t="s">
        <v>111</v>
      </c>
      <c r="C3" s="4" t="s">
        <v>20</v>
      </c>
      <c r="D3" s="4" t="s">
        <v>128</v>
      </c>
      <c r="E3" s="4" t="s">
        <v>131</v>
      </c>
      <c r="F3" s="4" t="s">
        <v>132</v>
      </c>
      <c r="G3" s="4"/>
    </row>
    <row r="4" spans="1:7">
      <c r="A4" s="3">
        <v>3</v>
      </c>
      <c r="B4" s="4" t="s">
        <v>112</v>
      </c>
      <c r="C4" s="4" t="s">
        <v>20</v>
      </c>
      <c r="D4" s="4" t="s">
        <v>128</v>
      </c>
      <c r="E4" s="4" t="s">
        <v>133</v>
      </c>
      <c r="F4" s="4" t="s">
        <v>71</v>
      </c>
      <c r="G4" s="4"/>
    </row>
    <row r="5" spans="1:7">
      <c r="A5" s="3">
        <v>4</v>
      </c>
      <c r="B5" s="4" t="s">
        <v>103</v>
      </c>
      <c r="C5" s="4" t="s">
        <v>20</v>
      </c>
      <c r="D5" s="4" t="s">
        <v>128</v>
      </c>
      <c r="E5" s="4" t="s">
        <v>59</v>
      </c>
      <c r="F5" s="4" t="s">
        <v>134</v>
      </c>
      <c r="G5" s="4"/>
    </row>
    <row r="6" spans="1:7">
      <c r="A6" s="3">
        <v>5</v>
      </c>
      <c r="B6" s="4" t="s">
        <v>93</v>
      </c>
      <c r="C6" s="4" t="s">
        <v>20</v>
      </c>
      <c r="D6" s="4" t="s">
        <v>128</v>
      </c>
      <c r="E6" s="4" t="s">
        <v>59</v>
      </c>
      <c r="F6" s="4" t="s">
        <v>74</v>
      </c>
      <c r="G6" s="4"/>
    </row>
    <row r="7" spans="1:7">
      <c r="A7" s="3">
        <v>6</v>
      </c>
      <c r="B7" s="4" t="s">
        <v>82</v>
      </c>
      <c r="C7" s="4" t="s">
        <v>42</v>
      </c>
      <c r="D7" s="4" t="s">
        <v>128</v>
      </c>
      <c r="E7" s="4" t="s">
        <v>83</v>
      </c>
      <c r="F7" s="4" t="s">
        <v>81</v>
      </c>
      <c r="G7" s="4"/>
    </row>
    <row r="8" spans="1:7">
      <c r="A8" s="3">
        <v>7</v>
      </c>
      <c r="B8" s="4" t="s">
        <v>96</v>
      </c>
      <c r="C8" s="4" t="s">
        <v>20</v>
      </c>
      <c r="D8" s="4" t="s">
        <v>128</v>
      </c>
      <c r="E8" s="4" t="s">
        <v>135</v>
      </c>
      <c r="F8" s="4" t="s">
        <v>71</v>
      </c>
      <c r="G8" s="4"/>
    </row>
    <row r="9" spans="1:7">
      <c r="A9" s="3">
        <v>8</v>
      </c>
      <c r="B9" s="4" t="s">
        <v>117</v>
      </c>
      <c r="C9" s="4" t="s">
        <v>20</v>
      </c>
      <c r="D9" s="4" t="s">
        <v>128</v>
      </c>
      <c r="E9" s="4" t="s">
        <v>59</v>
      </c>
      <c r="F9" s="4" t="s">
        <v>74</v>
      </c>
      <c r="G9" s="4"/>
    </row>
    <row r="10" spans="1:7">
      <c r="A10" s="3">
        <v>9</v>
      </c>
      <c r="B10" s="4" t="s">
        <v>113</v>
      </c>
      <c r="C10" s="4" t="s">
        <v>20</v>
      </c>
      <c r="D10" s="4" t="s">
        <v>128</v>
      </c>
      <c r="E10" s="4" t="s">
        <v>135</v>
      </c>
      <c r="F10" s="4" t="s">
        <v>71</v>
      </c>
      <c r="G10" s="4"/>
    </row>
    <row r="11" spans="1:7">
      <c r="A11" s="3">
        <v>10</v>
      </c>
      <c r="B11" s="4" t="s">
        <v>105</v>
      </c>
      <c r="C11" s="4" t="s">
        <v>20</v>
      </c>
      <c r="D11" s="4" t="s">
        <v>128</v>
      </c>
      <c r="E11" s="4" t="s">
        <v>136</v>
      </c>
      <c r="F11" s="4" t="s">
        <v>71</v>
      </c>
      <c r="G11" s="4"/>
    </row>
    <row r="12" spans="1:7">
      <c r="A12" s="3">
        <v>11</v>
      </c>
      <c r="B12" s="4" t="s">
        <v>86</v>
      </c>
      <c r="C12" s="4" t="s">
        <v>42</v>
      </c>
      <c r="D12" s="4" t="s">
        <v>128</v>
      </c>
      <c r="E12" s="4" t="s">
        <v>59</v>
      </c>
      <c r="F12" s="4" t="s">
        <v>137</v>
      </c>
      <c r="G12" s="4"/>
    </row>
    <row r="13" spans="1:7">
      <c r="A13" s="3">
        <v>12</v>
      </c>
      <c r="B13" s="4" t="s">
        <v>101</v>
      </c>
      <c r="C13" s="4" t="s">
        <v>20</v>
      </c>
      <c r="D13" s="4" t="s">
        <v>128</v>
      </c>
      <c r="E13" s="4" t="s">
        <v>59</v>
      </c>
      <c r="F13" s="4" t="s">
        <v>138</v>
      </c>
      <c r="G13" s="4"/>
    </row>
    <row r="14" spans="1:7">
      <c r="A14" s="3">
        <v>13</v>
      </c>
      <c r="B14" s="4" t="s">
        <v>120</v>
      </c>
      <c r="C14" s="4" t="s">
        <v>20</v>
      </c>
      <c r="D14" s="4" t="s">
        <v>128</v>
      </c>
      <c r="E14" s="4" t="s">
        <v>59</v>
      </c>
      <c r="F14" s="4" t="s">
        <v>74</v>
      </c>
      <c r="G14" s="4"/>
    </row>
    <row r="15" spans="1:7">
      <c r="A15" s="3">
        <v>14</v>
      </c>
      <c r="B15" s="4" t="s">
        <v>104</v>
      </c>
      <c r="C15" s="4" t="s">
        <v>20</v>
      </c>
      <c r="D15" s="4" t="s">
        <v>128</v>
      </c>
      <c r="E15" s="4" t="s">
        <v>139</v>
      </c>
      <c r="F15" s="4" t="s">
        <v>71</v>
      </c>
      <c r="G15" s="4"/>
    </row>
    <row r="16" spans="1:7">
      <c r="A16" s="3">
        <v>15</v>
      </c>
      <c r="B16" s="4" t="s">
        <v>108</v>
      </c>
      <c r="C16" s="4" t="s">
        <v>20</v>
      </c>
      <c r="D16" s="4" t="s">
        <v>128</v>
      </c>
      <c r="E16" s="4" t="s">
        <v>140</v>
      </c>
      <c r="F16" s="4" t="s">
        <v>71</v>
      </c>
      <c r="G16" s="4"/>
    </row>
    <row r="17" spans="1:7">
      <c r="A17" s="3">
        <v>16</v>
      </c>
      <c r="B17" s="4" t="s">
        <v>79</v>
      </c>
      <c r="C17" s="4" t="s">
        <v>42</v>
      </c>
      <c r="D17" s="4" t="s">
        <v>128</v>
      </c>
      <c r="E17" s="4" t="s">
        <v>141</v>
      </c>
      <c r="F17" s="4" t="s">
        <v>81</v>
      </c>
      <c r="G17" s="4"/>
    </row>
    <row r="18" spans="1:7">
      <c r="A18" s="3">
        <v>17</v>
      </c>
      <c r="B18" s="4" t="s">
        <v>84</v>
      </c>
      <c r="C18" s="4" t="s">
        <v>20</v>
      </c>
      <c r="D18" s="4" t="s">
        <v>128</v>
      </c>
      <c r="E18" s="4" t="s">
        <v>59</v>
      </c>
      <c r="F18" s="4" t="s">
        <v>142</v>
      </c>
      <c r="G18" s="4"/>
    </row>
    <row r="19" spans="1:7">
      <c r="A19" s="3">
        <v>18</v>
      </c>
      <c r="B19" s="4" t="s">
        <v>95</v>
      </c>
      <c r="C19" s="4" t="s">
        <v>20</v>
      </c>
      <c r="D19" s="4" t="s">
        <v>128</v>
      </c>
      <c r="E19" s="4" t="s">
        <v>59</v>
      </c>
      <c r="F19" s="4" t="s">
        <v>74</v>
      </c>
      <c r="G19" s="4"/>
    </row>
    <row r="20" spans="1:7">
      <c r="A20" s="3">
        <v>19</v>
      </c>
      <c r="B20" s="4" t="s">
        <v>109</v>
      </c>
      <c r="C20" s="4" t="s">
        <v>42</v>
      </c>
      <c r="D20" s="4" t="s">
        <v>128</v>
      </c>
      <c r="E20" s="4" t="s">
        <v>143</v>
      </c>
      <c r="F20" s="4" t="s">
        <v>71</v>
      </c>
      <c r="G20" s="4"/>
    </row>
    <row r="21" spans="1:7">
      <c r="A21" s="3">
        <v>20</v>
      </c>
      <c r="B21" s="4" t="s">
        <v>110</v>
      </c>
      <c r="C21" s="4" t="s">
        <v>42</v>
      </c>
      <c r="D21" s="4" t="s">
        <v>128</v>
      </c>
      <c r="E21" s="4" t="s">
        <v>143</v>
      </c>
      <c r="F21" s="4" t="s">
        <v>71</v>
      </c>
      <c r="G21" s="4"/>
    </row>
    <row r="22" spans="1:7">
      <c r="A22" s="3">
        <v>21</v>
      </c>
      <c r="B22" s="4" t="s">
        <v>77</v>
      </c>
      <c r="C22" s="4" t="s">
        <v>20</v>
      </c>
      <c r="D22" s="4" t="s">
        <v>128</v>
      </c>
      <c r="E22" s="4" t="s">
        <v>78</v>
      </c>
      <c r="F22" s="4" t="s">
        <v>74</v>
      </c>
      <c r="G22" s="4"/>
    </row>
    <row r="23" spans="1:7">
      <c r="A23" s="3">
        <v>22</v>
      </c>
      <c r="B23" s="4" t="s">
        <v>98</v>
      </c>
      <c r="C23" s="4" t="s">
        <v>20</v>
      </c>
      <c r="D23" s="4" t="s">
        <v>128</v>
      </c>
      <c r="E23" s="4" t="s">
        <v>59</v>
      </c>
      <c r="F23" s="4" t="s">
        <v>71</v>
      </c>
      <c r="G23" s="4"/>
    </row>
    <row r="24" spans="1:7">
      <c r="A24" s="3">
        <v>23</v>
      </c>
      <c r="B24" s="4" t="s">
        <v>94</v>
      </c>
      <c r="C24" s="4" t="s">
        <v>20</v>
      </c>
      <c r="D24" s="4" t="s">
        <v>128</v>
      </c>
      <c r="E24" s="4" t="s">
        <v>59</v>
      </c>
      <c r="F24" s="4" t="s">
        <v>138</v>
      </c>
      <c r="G24" s="4"/>
    </row>
    <row r="25" spans="1:7">
      <c r="A25" s="3">
        <v>24</v>
      </c>
      <c r="B25" s="4" t="s">
        <v>118</v>
      </c>
      <c r="C25" s="4" t="s">
        <v>20</v>
      </c>
      <c r="D25" s="4" t="s">
        <v>128</v>
      </c>
      <c r="E25" s="4" t="s">
        <v>59</v>
      </c>
      <c r="F25" s="4" t="s">
        <v>74</v>
      </c>
      <c r="G25" s="4"/>
    </row>
    <row r="26" spans="1:7">
      <c r="A26" s="3">
        <v>25</v>
      </c>
      <c r="B26" s="4" t="s">
        <v>100</v>
      </c>
      <c r="C26" s="4" t="s">
        <v>42</v>
      </c>
      <c r="D26" s="4" t="s">
        <v>128</v>
      </c>
      <c r="E26" s="4" t="s">
        <v>59</v>
      </c>
      <c r="F26" s="4" t="s">
        <v>137</v>
      </c>
      <c r="G26" s="4"/>
    </row>
    <row r="27" spans="1:7">
      <c r="A27" s="3">
        <v>26</v>
      </c>
      <c r="B27" s="4" t="s">
        <v>102</v>
      </c>
      <c r="C27" s="4" t="s">
        <v>42</v>
      </c>
      <c r="D27" s="4" t="s">
        <v>128</v>
      </c>
      <c r="E27" s="4" t="s">
        <v>144</v>
      </c>
      <c r="F27" s="4" t="s">
        <v>137</v>
      </c>
      <c r="G27" s="4"/>
    </row>
    <row r="28" spans="1:7">
      <c r="A28" s="3">
        <v>27</v>
      </c>
      <c r="B28" s="4" t="s">
        <v>122</v>
      </c>
      <c r="C28" s="4" t="s">
        <v>42</v>
      </c>
      <c r="D28" s="4" t="s">
        <v>128</v>
      </c>
      <c r="E28" s="4" t="s">
        <v>145</v>
      </c>
      <c r="F28" s="4" t="s">
        <v>134</v>
      </c>
      <c r="G28" s="4"/>
    </row>
    <row r="29" spans="1:7">
      <c r="A29" s="3">
        <v>28</v>
      </c>
      <c r="B29" s="4" t="s">
        <v>90</v>
      </c>
      <c r="C29" s="4" t="s">
        <v>20</v>
      </c>
      <c r="D29" s="4" t="s">
        <v>128</v>
      </c>
      <c r="E29" s="4" t="s">
        <v>146</v>
      </c>
      <c r="F29" s="4" t="s">
        <v>71</v>
      </c>
      <c r="G29" s="4"/>
    </row>
    <row r="30" spans="1:7">
      <c r="A30" s="3">
        <v>29</v>
      </c>
      <c r="B30" s="4" t="s">
        <v>119</v>
      </c>
      <c r="C30" s="4" t="s">
        <v>20</v>
      </c>
      <c r="D30" s="4" t="s">
        <v>128</v>
      </c>
      <c r="E30" s="4" t="s">
        <v>147</v>
      </c>
      <c r="F30" s="4" t="s">
        <v>74</v>
      </c>
      <c r="G30" s="4"/>
    </row>
    <row r="31" spans="1:7">
      <c r="A31" s="3">
        <v>30</v>
      </c>
      <c r="B31" s="4" t="s">
        <v>97</v>
      </c>
      <c r="C31" s="4" t="s">
        <v>20</v>
      </c>
      <c r="D31" s="4" t="s">
        <v>128</v>
      </c>
      <c r="E31" s="4" t="s">
        <v>59</v>
      </c>
      <c r="F31" s="4" t="s">
        <v>132</v>
      </c>
      <c r="G31" s="4"/>
    </row>
    <row r="32" spans="1:7">
      <c r="A32" s="3">
        <v>31</v>
      </c>
      <c r="B32" s="4" t="s">
        <v>87</v>
      </c>
      <c r="C32" s="4" t="s">
        <v>20</v>
      </c>
      <c r="D32" s="4" t="s">
        <v>128</v>
      </c>
      <c r="E32" s="4" t="s">
        <v>59</v>
      </c>
      <c r="F32" s="4" t="s">
        <v>137</v>
      </c>
      <c r="G32" s="4"/>
    </row>
    <row r="33" spans="1:7">
      <c r="A33" s="3">
        <v>32</v>
      </c>
      <c r="B33" s="4" t="s">
        <v>75</v>
      </c>
      <c r="C33" s="4" t="s">
        <v>20</v>
      </c>
      <c r="D33" s="4" t="s">
        <v>128</v>
      </c>
      <c r="E33" s="4" t="s">
        <v>76</v>
      </c>
      <c r="F33" s="4" t="s">
        <v>71</v>
      </c>
      <c r="G33" s="4"/>
    </row>
    <row r="34" spans="1:7">
      <c r="A34" s="3">
        <v>33</v>
      </c>
      <c r="B34" s="4" t="s">
        <v>89</v>
      </c>
      <c r="C34" s="4" t="s">
        <v>20</v>
      </c>
      <c r="D34" s="4" t="s">
        <v>128</v>
      </c>
      <c r="E34" s="4" t="s">
        <v>59</v>
      </c>
      <c r="F34" s="4" t="s">
        <v>71</v>
      </c>
      <c r="G34" s="4"/>
    </row>
    <row r="35" spans="1:7">
      <c r="A35" s="3">
        <v>34</v>
      </c>
      <c r="B35" s="4" t="s">
        <v>69</v>
      </c>
      <c r="C35" s="4" t="s">
        <v>20</v>
      </c>
      <c r="D35" s="4" t="s">
        <v>128</v>
      </c>
      <c r="E35" s="4" t="s">
        <v>70</v>
      </c>
      <c r="F35" s="4" t="s">
        <v>71</v>
      </c>
      <c r="G35" s="4"/>
    </row>
    <row r="36" spans="1:7">
      <c r="A36" s="3">
        <v>35</v>
      </c>
      <c r="B36" s="4" t="s">
        <v>92</v>
      </c>
      <c r="C36" s="4" t="s">
        <v>42</v>
      </c>
      <c r="D36" s="4" t="s">
        <v>128</v>
      </c>
      <c r="E36" s="4" t="s">
        <v>59</v>
      </c>
      <c r="F36" s="4" t="s">
        <v>137</v>
      </c>
      <c r="G36" s="4"/>
    </row>
    <row r="37" spans="1:7">
      <c r="A37" s="3">
        <v>36</v>
      </c>
      <c r="B37" s="4" t="s">
        <v>88</v>
      </c>
      <c r="C37" s="4" t="s">
        <v>20</v>
      </c>
      <c r="D37" s="4" t="s">
        <v>128</v>
      </c>
      <c r="E37" s="4" t="s">
        <v>147</v>
      </c>
      <c r="F37" s="4" t="s">
        <v>74</v>
      </c>
      <c r="G37" s="4"/>
    </row>
    <row r="38" spans="1:7">
      <c r="A38" s="3">
        <v>37</v>
      </c>
      <c r="B38" s="4" t="s">
        <v>72</v>
      </c>
      <c r="C38" s="4" t="s">
        <v>20</v>
      </c>
      <c r="D38" s="4" t="s">
        <v>128</v>
      </c>
      <c r="E38" s="4" t="s">
        <v>73</v>
      </c>
      <c r="F38" s="4" t="s">
        <v>74</v>
      </c>
      <c r="G38" s="4"/>
    </row>
    <row r="39" spans="1:7">
      <c r="A39" s="3">
        <v>38</v>
      </c>
      <c r="B39" s="4" t="s">
        <v>107</v>
      </c>
      <c r="C39" s="4" t="s">
        <v>20</v>
      </c>
      <c r="D39" s="4" t="s">
        <v>128</v>
      </c>
      <c r="E39" s="4" t="s">
        <v>59</v>
      </c>
      <c r="F39" s="4" t="s">
        <v>74</v>
      </c>
      <c r="G39" s="4"/>
    </row>
    <row r="40" spans="1:7">
      <c r="A40" s="3">
        <v>39</v>
      </c>
      <c r="B40" s="4" t="s">
        <v>91</v>
      </c>
      <c r="C40" s="4" t="s">
        <v>42</v>
      </c>
      <c r="D40" s="4" t="s">
        <v>128</v>
      </c>
      <c r="E40" s="4" t="s">
        <v>148</v>
      </c>
      <c r="F40" s="4" t="s">
        <v>137</v>
      </c>
      <c r="G40" s="4"/>
    </row>
    <row r="41" spans="1:7">
      <c r="A41" s="3">
        <v>40</v>
      </c>
      <c r="B41" s="4" t="s">
        <v>114</v>
      </c>
      <c r="C41" s="4" t="s">
        <v>20</v>
      </c>
      <c r="D41" s="4" t="s">
        <v>128</v>
      </c>
      <c r="E41" s="4" t="s">
        <v>149</v>
      </c>
      <c r="F41" s="4" t="s">
        <v>71</v>
      </c>
      <c r="G41" s="4"/>
    </row>
    <row r="42" spans="1:7">
      <c r="A42" s="3">
        <v>41</v>
      </c>
      <c r="B42" s="4" t="s">
        <v>85</v>
      </c>
      <c r="C42" s="4" t="s">
        <v>42</v>
      </c>
      <c r="D42" s="4" t="s">
        <v>128</v>
      </c>
      <c r="E42" s="4" t="s">
        <v>150</v>
      </c>
      <c r="F42" s="4" t="s">
        <v>134</v>
      </c>
      <c r="G42" s="4"/>
    </row>
    <row r="43" spans="1:7">
      <c r="A43" s="3">
        <v>42</v>
      </c>
      <c r="B43" s="4" t="s">
        <v>115</v>
      </c>
      <c r="C43" s="4" t="s">
        <v>42</v>
      </c>
      <c r="D43" s="4" t="s">
        <v>128</v>
      </c>
      <c r="E43" s="4" t="s">
        <v>151</v>
      </c>
      <c r="F43" s="4" t="s">
        <v>130</v>
      </c>
      <c r="G43" s="4"/>
    </row>
    <row r="44" spans="1:7">
      <c r="A44" s="3">
        <v>43</v>
      </c>
      <c r="B44" s="4" t="s">
        <v>121</v>
      </c>
      <c r="C44" s="4" t="s">
        <v>20</v>
      </c>
      <c r="D44" s="4" t="s">
        <v>128</v>
      </c>
      <c r="E44" s="4" t="s">
        <v>59</v>
      </c>
      <c r="F44" s="4" t="s">
        <v>134</v>
      </c>
      <c r="G44" s="4"/>
    </row>
    <row r="45" spans="1:7">
      <c r="A45" s="3">
        <v>44</v>
      </c>
      <c r="B45" s="4" t="s">
        <v>116</v>
      </c>
      <c r="C45" s="4" t="s">
        <v>20</v>
      </c>
      <c r="D45" s="4" t="s">
        <v>128</v>
      </c>
      <c r="E45" s="4" t="s">
        <v>152</v>
      </c>
      <c r="F45" s="4" t="s">
        <v>71</v>
      </c>
      <c r="G45" s="4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ysgz</cp:lastModifiedBy>
  <dcterms:created xsi:type="dcterms:W3CDTF">2021-07-02T18:16:00Z</dcterms:created>
  <dcterms:modified xsi:type="dcterms:W3CDTF">2022-06-29T09:08:05Z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9D3E91EB726B4A1D9EBDDE642C04DCB1</vt:lpwstr>
  </property>
</Properties>
</file>