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格复审名单" sheetId="1" r:id="rId1"/>
  </sheets>
  <definedNames>
    <definedName name="_xlnm._FilterDatabase" localSheetId="0" hidden="1">资格复审名单!$A$2:$G$71</definedName>
    <definedName name="_xlnm.Print_Titles" localSheetId="0">资格复审名单!$1:$2</definedName>
  </definedNames>
  <calcPr calcId="144525"/>
</workbook>
</file>

<file path=xl/sharedStrings.xml><?xml version="1.0" encoding="utf-8"?>
<sst xmlns="http://schemas.openxmlformats.org/spreadsheetml/2006/main" count="214" uniqueCount="84">
  <si>
    <t>六盘水市水城区疾病预防控制中心2022年面向社会公开招聘
工作人员资格复审合格进入面试范围人员名单</t>
  </si>
  <si>
    <t>序号</t>
  </si>
  <si>
    <t>姓名</t>
  </si>
  <si>
    <t>准考证号</t>
  </si>
  <si>
    <t>职位代码</t>
  </si>
  <si>
    <t>资格复审结果</t>
  </si>
  <si>
    <t>备注</t>
  </si>
  <si>
    <t>程蝶蝶</t>
  </si>
  <si>
    <t>01-传防病防控和免疫规划科工作人员(六盘水市水城区疾病预防控制中心)</t>
  </si>
  <si>
    <t>合格</t>
  </si>
  <si>
    <t>叶秋梅</t>
  </si>
  <si>
    <t>胡雪莲</t>
  </si>
  <si>
    <t>罗绒</t>
  </si>
  <si>
    <t>刘雪林</t>
  </si>
  <si>
    <t>朱恩巧</t>
  </si>
  <si>
    <t>许莉</t>
  </si>
  <si>
    <t>龙其珈</t>
  </si>
  <si>
    <t>李语眉</t>
  </si>
  <si>
    <t>雷衍永</t>
  </si>
  <si>
    <t>李静</t>
  </si>
  <si>
    <t>周书贤</t>
  </si>
  <si>
    <t>胡莲莲</t>
  </si>
  <si>
    <t>任凤</t>
  </si>
  <si>
    <t>冯习玉</t>
  </si>
  <si>
    <t>饶芹</t>
  </si>
  <si>
    <t>02-监测检验科工作人员(六盘水市水城区疾病预防控制中心)</t>
  </si>
  <si>
    <t>李进程</t>
  </si>
  <si>
    <t>顾常亿</t>
  </si>
  <si>
    <t>唐琳</t>
  </si>
  <si>
    <t>朱贵留</t>
  </si>
  <si>
    <t>吴攀</t>
  </si>
  <si>
    <t>黄佑羽</t>
  </si>
  <si>
    <t>钱丹</t>
  </si>
  <si>
    <t>李启娟</t>
  </si>
  <si>
    <t>徐绿娇</t>
  </si>
  <si>
    <t>李亚丽</t>
  </si>
  <si>
    <t>安艳</t>
  </si>
  <si>
    <t>许丽</t>
  </si>
  <si>
    <t>刘杰</t>
  </si>
  <si>
    <t>高曼</t>
  </si>
  <si>
    <t>递补复审合格</t>
  </si>
  <si>
    <t>陈蕾宇</t>
  </si>
  <si>
    <t>岳雪</t>
  </si>
  <si>
    <t>马启东</t>
  </si>
  <si>
    <t>李元枭</t>
  </si>
  <si>
    <t>03-检验科工作人员(六盘水市水城区疾病预防控制中心)</t>
  </si>
  <si>
    <t>张造林</t>
  </si>
  <si>
    <t>张娟</t>
  </si>
  <si>
    <t>肖瑶瑶</t>
  </si>
  <si>
    <t>撒露婵</t>
  </si>
  <si>
    <t>何进杰</t>
  </si>
  <si>
    <t>陈艳婵</t>
  </si>
  <si>
    <t>魏春花</t>
  </si>
  <si>
    <t>李章鹏</t>
  </si>
  <si>
    <t>杨凡</t>
  </si>
  <si>
    <t>蔡玉玲</t>
  </si>
  <si>
    <t>肖启琴</t>
  </si>
  <si>
    <t>邹雪峰</t>
  </si>
  <si>
    <t>04-慢性病防治科工作人员(六盘水市水城区疾病预防控制中心)</t>
  </si>
  <si>
    <t>王江</t>
  </si>
  <si>
    <t>李娟</t>
  </si>
  <si>
    <t>蔡永昆</t>
  </si>
  <si>
    <t>刘娅</t>
  </si>
  <si>
    <t>汪幸运</t>
  </si>
  <si>
    <t>路芳蝶</t>
  </si>
  <si>
    <t>罗俐洁</t>
  </si>
  <si>
    <t>王婷</t>
  </si>
  <si>
    <t>黄雨函</t>
  </si>
  <si>
    <t>尚维梅</t>
  </si>
  <si>
    <t>吴运</t>
  </si>
  <si>
    <t>黄金</t>
  </si>
  <si>
    <t>柴启豪</t>
  </si>
  <si>
    <t>丁静</t>
  </si>
  <si>
    <t>朱姣</t>
  </si>
  <si>
    <t>王璐玮</t>
  </si>
  <si>
    <t>郭娜</t>
  </si>
  <si>
    <t>贺世蝶</t>
  </si>
  <si>
    <t>05-监测检验科工作人员(六盘水市水城区疾病预防控制中心)</t>
  </si>
  <si>
    <t>徐国玉</t>
  </si>
  <si>
    <t>魏翔</t>
  </si>
  <si>
    <t>刘代奎</t>
  </si>
  <si>
    <t>06-办公室工作人员(六盘水市水城区疾病预防控制中心)</t>
  </si>
  <si>
    <t>王梅</t>
  </si>
  <si>
    <t>杜青松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</si>
</sst>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selection activeCell="K10" sqref="K10"/>
    </sheetView>
  </sheetViews>
  <sheetFormatPr defaultColWidth="9" defaultRowHeight="13.5" outlineLevelCol="5"/>
  <cols>
    <col min="1" max="1" width="5.25" style="3" customWidth="1"/>
    <col min="2" max="2" width="8" style="3" customWidth="1"/>
    <col min="3" max="3" width="11.6333333333333" style="3" customWidth="1"/>
    <col min="4" max="4" width="54.5" style="3" customWidth="1"/>
    <col min="5" max="5" width="11.625" style="3" customWidth="1"/>
    <col min="6" max="6" width="5.5" style="3" customWidth="1"/>
    <col min="7" max="7" width="12.8916666666667" style="3"/>
    <col min="8" max="16384" width="9" style="3"/>
  </cols>
  <sheetData>
    <row r="1" ht="51" customHeight="1" spans="1:6">
      <c r="A1" s="4" t="s">
        <v>0</v>
      </c>
      <c r="B1" s="4"/>
      <c r="C1" s="4"/>
      <c r="D1" s="4"/>
      <c r="E1" s="4"/>
      <c r="F1" s="4"/>
    </row>
    <row r="2" s="1" customFormat="1" ht="2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18" customHeight="1" spans="1:6">
      <c r="A3" s="7">
        <v>1</v>
      </c>
      <c r="B3" s="7" t="s">
        <v>7</v>
      </c>
      <c r="C3" s="7" t="str">
        <f>"202206010105"</f>
        <v>202206010105</v>
      </c>
      <c r="D3" s="7" t="s">
        <v>8</v>
      </c>
      <c r="E3" s="7" t="s">
        <v>9</v>
      </c>
      <c r="F3" s="8"/>
    </row>
    <row r="4" s="2" customFormat="1" ht="18" customHeight="1" spans="1:6">
      <c r="A4" s="7">
        <v>2</v>
      </c>
      <c r="B4" s="7" t="s">
        <v>10</v>
      </c>
      <c r="C4" s="7" t="str">
        <f>"202206010115"</f>
        <v>202206010115</v>
      </c>
      <c r="D4" s="7" t="s">
        <v>8</v>
      </c>
      <c r="E4" s="7" t="s">
        <v>9</v>
      </c>
      <c r="F4" s="8"/>
    </row>
    <row r="5" s="2" customFormat="1" ht="18" customHeight="1" spans="1:6">
      <c r="A5" s="7">
        <v>3</v>
      </c>
      <c r="B5" s="7" t="s">
        <v>11</v>
      </c>
      <c r="C5" s="7" t="str">
        <f>"202206010414"</f>
        <v>202206010414</v>
      </c>
      <c r="D5" s="7" t="s">
        <v>8</v>
      </c>
      <c r="E5" s="7" t="s">
        <v>9</v>
      </c>
      <c r="F5" s="9"/>
    </row>
    <row r="6" s="2" customFormat="1" ht="18" customHeight="1" spans="1:6">
      <c r="A6" s="7">
        <v>4</v>
      </c>
      <c r="B6" s="7" t="s">
        <v>12</v>
      </c>
      <c r="C6" s="7" t="str">
        <f>"202206010327"</f>
        <v>202206010327</v>
      </c>
      <c r="D6" s="7" t="s">
        <v>8</v>
      </c>
      <c r="E6" s="7" t="s">
        <v>9</v>
      </c>
      <c r="F6" s="9"/>
    </row>
    <row r="7" s="2" customFormat="1" ht="18" customHeight="1" spans="1:6">
      <c r="A7" s="7">
        <v>5</v>
      </c>
      <c r="B7" s="7" t="s">
        <v>13</v>
      </c>
      <c r="C7" s="7" t="str">
        <f>"202206010603"</f>
        <v>202206010603</v>
      </c>
      <c r="D7" s="7" t="s">
        <v>8</v>
      </c>
      <c r="E7" s="7" t="s">
        <v>9</v>
      </c>
      <c r="F7" s="9"/>
    </row>
    <row r="8" s="2" customFormat="1" ht="18" customHeight="1" spans="1:6">
      <c r="A8" s="7">
        <v>6</v>
      </c>
      <c r="B8" s="7" t="s">
        <v>14</v>
      </c>
      <c r="C8" s="7" t="str">
        <f>"202206010429"</f>
        <v>202206010429</v>
      </c>
      <c r="D8" s="7" t="s">
        <v>8</v>
      </c>
      <c r="E8" s="7" t="s">
        <v>9</v>
      </c>
      <c r="F8" s="9"/>
    </row>
    <row r="9" s="2" customFormat="1" ht="18" customHeight="1" spans="1:6">
      <c r="A9" s="7">
        <v>7</v>
      </c>
      <c r="B9" s="7" t="s">
        <v>15</v>
      </c>
      <c r="C9" s="7" t="str">
        <f>"202206010520"</f>
        <v>202206010520</v>
      </c>
      <c r="D9" s="7" t="s">
        <v>8</v>
      </c>
      <c r="E9" s="7" t="s">
        <v>9</v>
      </c>
      <c r="F9" s="9"/>
    </row>
    <row r="10" s="2" customFormat="1" ht="18" customHeight="1" spans="1:6">
      <c r="A10" s="7">
        <v>8</v>
      </c>
      <c r="B10" s="7" t="s">
        <v>16</v>
      </c>
      <c r="C10" s="7" t="str">
        <f>"202206010618"</f>
        <v>202206010618</v>
      </c>
      <c r="D10" s="7" t="s">
        <v>8</v>
      </c>
      <c r="E10" s="7" t="s">
        <v>9</v>
      </c>
      <c r="F10" s="9"/>
    </row>
    <row r="11" s="2" customFormat="1" ht="18" customHeight="1" spans="1:6">
      <c r="A11" s="7">
        <v>9</v>
      </c>
      <c r="B11" s="7" t="s">
        <v>17</v>
      </c>
      <c r="C11" s="7" t="str">
        <f>"202206010630"</f>
        <v>202206010630</v>
      </c>
      <c r="D11" s="7" t="s">
        <v>8</v>
      </c>
      <c r="E11" s="7" t="s">
        <v>9</v>
      </c>
      <c r="F11" s="9"/>
    </row>
    <row r="12" s="2" customFormat="1" ht="18" customHeight="1" spans="1:6">
      <c r="A12" s="7">
        <v>10</v>
      </c>
      <c r="B12" s="7" t="s">
        <v>18</v>
      </c>
      <c r="C12" s="7" t="str">
        <f>"202206010405"</f>
        <v>202206010405</v>
      </c>
      <c r="D12" s="7" t="s">
        <v>8</v>
      </c>
      <c r="E12" s="7" t="s">
        <v>9</v>
      </c>
      <c r="F12" s="9"/>
    </row>
    <row r="13" s="2" customFormat="1" ht="18" customHeight="1" spans="1:6">
      <c r="A13" s="7">
        <v>11</v>
      </c>
      <c r="B13" s="7" t="s">
        <v>19</v>
      </c>
      <c r="C13" s="7" t="str">
        <f>"202206010524"</f>
        <v>202206010524</v>
      </c>
      <c r="D13" s="7" t="s">
        <v>8</v>
      </c>
      <c r="E13" s="7" t="s">
        <v>9</v>
      </c>
      <c r="F13" s="9"/>
    </row>
    <row r="14" s="2" customFormat="1" ht="18" customHeight="1" spans="1:6">
      <c r="A14" s="7">
        <v>12</v>
      </c>
      <c r="B14" s="7" t="s">
        <v>20</v>
      </c>
      <c r="C14" s="7" t="str">
        <f>"202206010608"</f>
        <v>202206010608</v>
      </c>
      <c r="D14" s="7" t="s">
        <v>8</v>
      </c>
      <c r="E14" s="7" t="s">
        <v>9</v>
      </c>
      <c r="F14" s="9"/>
    </row>
    <row r="15" s="2" customFormat="1" ht="18" customHeight="1" spans="1:6">
      <c r="A15" s="7">
        <v>13</v>
      </c>
      <c r="B15" s="7" t="s">
        <v>21</v>
      </c>
      <c r="C15" s="7" t="str">
        <f>"202206010201"</f>
        <v>202206010201</v>
      </c>
      <c r="D15" s="7" t="s">
        <v>8</v>
      </c>
      <c r="E15" s="7" t="s">
        <v>9</v>
      </c>
      <c r="F15" s="9"/>
    </row>
    <row r="16" s="2" customFormat="1" ht="18" customHeight="1" spans="1:6">
      <c r="A16" s="7">
        <v>14</v>
      </c>
      <c r="B16" s="7" t="s">
        <v>22</v>
      </c>
      <c r="C16" s="7" t="str">
        <f>"202206010428"</f>
        <v>202206010428</v>
      </c>
      <c r="D16" s="7" t="s">
        <v>8</v>
      </c>
      <c r="E16" s="7" t="s">
        <v>9</v>
      </c>
      <c r="F16" s="9"/>
    </row>
    <row r="17" s="2" customFormat="1" ht="20" customHeight="1" spans="1:6">
      <c r="A17" s="7">
        <v>15</v>
      </c>
      <c r="B17" s="7" t="s">
        <v>23</v>
      </c>
      <c r="C17" s="7" t="str">
        <f>"202206010324"</f>
        <v>202206010324</v>
      </c>
      <c r="D17" s="7" t="s">
        <v>8</v>
      </c>
      <c r="E17" s="7" t="s">
        <v>9</v>
      </c>
      <c r="F17" s="9"/>
    </row>
    <row r="18" s="2" customFormat="1" ht="20" customHeight="1" spans="1:6">
      <c r="A18" s="7">
        <v>16</v>
      </c>
      <c r="B18" s="10" t="s">
        <v>24</v>
      </c>
      <c r="C18" s="10" t="str">
        <f>"202206011304"</f>
        <v>202206011304</v>
      </c>
      <c r="D18" s="10" t="s">
        <v>25</v>
      </c>
      <c r="E18" s="10" t="s">
        <v>9</v>
      </c>
      <c r="F18" s="11"/>
    </row>
    <row r="19" s="2" customFormat="1" ht="20" customHeight="1" spans="1:6">
      <c r="A19" s="7">
        <v>17</v>
      </c>
      <c r="B19" s="10" t="s">
        <v>26</v>
      </c>
      <c r="C19" s="10" t="str">
        <f>"202206011910"</f>
        <v>202206011910</v>
      </c>
      <c r="D19" s="10" t="s">
        <v>25</v>
      </c>
      <c r="E19" s="10" t="s">
        <v>9</v>
      </c>
      <c r="F19" s="11"/>
    </row>
    <row r="20" s="2" customFormat="1" ht="20" customHeight="1" spans="1:6">
      <c r="A20" s="7">
        <v>18</v>
      </c>
      <c r="B20" s="10" t="s">
        <v>27</v>
      </c>
      <c r="C20" s="10" t="str">
        <f>"202206010825"</f>
        <v>202206010825</v>
      </c>
      <c r="D20" s="10" t="s">
        <v>25</v>
      </c>
      <c r="E20" s="10" t="s">
        <v>9</v>
      </c>
      <c r="F20" s="11"/>
    </row>
    <row r="21" s="2" customFormat="1" ht="20" customHeight="1" spans="1:6">
      <c r="A21" s="7">
        <v>19</v>
      </c>
      <c r="B21" s="10" t="s">
        <v>28</v>
      </c>
      <c r="C21" s="10" t="str">
        <f>"202206011816"</f>
        <v>202206011816</v>
      </c>
      <c r="D21" s="10" t="s">
        <v>25</v>
      </c>
      <c r="E21" s="10" t="s">
        <v>9</v>
      </c>
      <c r="F21" s="11"/>
    </row>
    <row r="22" s="2" customFormat="1" ht="20" customHeight="1" spans="1:6">
      <c r="A22" s="7">
        <v>20</v>
      </c>
      <c r="B22" s="10" t="s">
        <v>29</v>
      </c>
      <c r="C22" s="10" t="str">
        <f>"202206011716"</f>
        <v>202206011716</v>
      </c>
      <c r="D22" s="10" t="s">
        <v>25</v>
      </c>
      <c r="E22" s="10" t="s">
        <v>9</v>
      </c>
      <c r="F22" s="11"/>
    </row>
    <row r="23" s="2" customFormat="1" ht="20" customHeight="1" spans="1:6">
      <c r="A23" s="7">
        <v>21</v>
      </c>
      <c r="B23" s="10" t="s">
        <v>30</v>
      </c>
      <c r="C23" s="10" t="str">
        <f>"202206011307"</f>
        <v>202206011307</v>
      </c>
      <c r="D23" s="10" t="s">
        <v>25</v>
      </c>
      <c r="E23" s="10" t="s">
        <v>9</v>
      </c>
      <c r="F23" s="11"/>
    </row>
    <row r="24" s="2" customFormat="1" ht="20" customHeight="1" spans="1:6">
      <c r="A24" s="7">
        <v>22</v>
      </c>
      <c r="B24" s="10" t="s">
        <v>31</v>
      </c>
      <c r="C24" s="10" t="str">
        <f>"202206011303"</f>
        <v>202206011303</v>
      </c>
      <c r="D24" s="10" t="s">
        <v>25</v>
      </c>
      <c r="E24" s="10" t="s">
        <v>9</v>
      </c>
      <c r="F24" s="11"/>
    </row>
    <row r="25" s="2" customFormat="1" ht="20" customHeight="1" spans="1:6">
      <c r="A25" s="7">
        <v>23</v>
      </c>
      <c r="B25" s="10" t="s">
        <v>32</v>
      </c>
      <c r="C25" s="10" t="str">
        <f>"202206011312"</f>
        <v>202206011312</v>
      </c>
      <c r="D25" s="10" t="s">
        <v>25</v>
      </c>
      <c r="E25" s="10" t="s">
        <v>9</v>
      </c>
      <c r="F25" s="11"/>
    </row>
    <row r="26" s="2" customFormat="1" ht="20" customHeight="1" spans="1:6">
      <c r="A26" s="7">
        <v>24</v>
      </c>
      <c r="B26" s="10" t="s">
        <v>33</v>
      </c>
      <c r="C26" s="10" t="str">
        <f>"202206011229"</f>
        <v>202206011229</v>
      </c>
      <c r="D26" s="10" t="s">
        <v>25</v>
      </c>
      <c r="E26" s="10" t="s">
        <v>9</v>
      </c>
      <c r="F26" s="11"/>
    </row>
    <row r="27" s="2" customFormat="1" ht="20" customHeight="1" spans="1:6">
      <c r="A27" s="7">
        <v>25</v>
      </c>
      <c r="B27" s="10" t="s">
        <v>34</v>
      </c>
      <c r="C27" s="10" t="str">
        <f>"202206011406"</f>
        <v>202206011406</v>
      </c>
      <c r="D27" s="10" t="s">
        <v>25</v>
      </c>
      <c r="E27" s="10" t="s">
        <v>9</v>
      </c>
      <c r="F27" s="11"/>
    </row>
    <row r="28" s="2" customFormat="1" ht="20" customHeight="1" spans="1:6">
      <c r="A28" s="7">
        <v>26</v>
      </c>
      <c r="B28" s="10" t="s">
        <v>35</v>
      </c>
      <c r="C28" s="10" t="str">
        <f>"202206011120"</f>
        <v>202206011120</v>
      </c>
      <c r="D28" s="10" t="s">
        <v>25</v>
      </c>
      <c r="E28" s="10" t="s">
        <v>9</v>
      </c>
      <c r="F28" s="11"/>
    </row>
    <row r="29" s="2" customFormat="1" ht="20" customHeight="1" spans="1:6">
      <c r="A29" s="7">
        <v>27</v>
      </c>
      <c r="B29" s="10" t="s">
        <v>36</v>
      </c>
      <c r="C29" s="10" t="str">
        <f>"202206011829"</f>
        <v>202206011829</v>
      </c>
      <c r="D29" s="10" t="s">
        <v>25</v>
      </c>
      <c r="E29" s="10" t="s">
        <v>9</v>
      </c>
      <c r="F29" s="11"/>
    </row>
    <row r="30" s="2" customFormat="1" ht="20" customHeight="1" spans="1:6">
      <c r="A30" s="7">
        <v>28</v>
      </c>
      <c r="B30" s="10" t="s">
        <v>37</v>
      </c>
      <c r="C30" s="10" t="str">
        <f>"202206011813"</f>
        <v>202206011813</v>
      </c>
      <c r="D30" s="10" t="s">
        <v>25</v>
      </c>
      <c r="E30" s="10" t="s">
        <v>9</v>
      </c>
      <c r="F30" s="11"/>
    </row>
    <row r="31" s="2" customFormat="1" ht="20" customHeight="1" spans="1:6">
      <c r="A31" s="7">
        <v>29</v>
      </c>
      <c r="B31" s="10" t="s">
        <v>38</v>
      </c>
      <c r="C31" s="10" t="str">
        <f>"202206011425"</f>
        <v>202206011425</v>
      </c>
      <c r="D31" s="10" t="s">
        <v>25</v>
      </c>
      <c r="E31" s="10" t="s">
        <v>9</v>
      </c>
      <c r="F31" s="11"/>
    </row>
    <row r="32" s="2" customFormat="1" ht="20" customHeight="1" spans="1:6">
      <c r="A32" s="7">
        <v>30</v>
      </c>
      <c r="B32" s="10" t="s">
        <v>39</v>
      </c>
      <c r="C32" s="10" t="str">
        <f>"202206010906"</f>
        <v>202206010906</v>
      </c>
      <c r="D32" s="10" t="s">
        <v>25</v>
      </c>
      <c r="E32" s="10" t="s">
        <v>40</v>
      </c>
      <c r="F32" s="11"/>
    </row>
    <row r="33" s="2" customFormat="1" ht="20" customHeight="1" spans="1:6">
      <c r="A33" s="7">
        <v>31</v>
      </c>
      <c r="B33" s="10" t="s">
        <v>41</v>
      </c>
      <c r="C33" s="10" t="str">
        <f>"202206011316"</f>
        <v>202206011316</v>
      </c>
      <c r="D33" s="10" t="s">
        <v>25</v>
      </c>
      <c r="E33" s="10" t="s">
        <v>40</v>
      </c>
      <c r="F33" s="11"/>
    </row>
    <row r="34" s="2" customFormat="1" ht="20" customHeight="1" spans="1:6">
      <c r="A34" s="7">
        <v>32</v>
      </c>
      <c r="B34" s="10" t="s">
        <v>42</v>
      </c>
      <c r="C34" s="10" t="str">
        <f>"202206011324"</f>
        <v>202206011324</v>
      </c>
      <c r="D34" s="10" t="s">
        <v>25</v>
      </c>
      <c r="E34" s="10" t="s">
        <v>40</v>
      </c>
      <c r="F34" s="11"/>
    </row>
    <row r="35" s="2" customFormat="1" ht="20" customHeight="1" spans="1:6">
      <c r="A35" s="7">
        <v>33</v>
      </c>
      <c r="B35" s="10" t="s">
        <v>43</v>
      </c>
      <c r="C35" s="10" t="str">
        <f>"202206011630"</f>
        <v>202206011630</v>
      </c>
      <c r="D35" s="10" t="s">
        <v>25</v>
      </c>
      <c r="E35" s="10" t="s">
        <v>40</v>
      </c>
      <c r="F35" s="11"/>
    </row>
    <row r="36" s="2" customFormat="1" ht="20" customHeight="1" spans="1:6">
      <c r="A36" s="7">
        <v>34</v>
      </c>
      <c r="B36" s="12" t="s">
        <v>44</v>
      </c>
      <c r="C36" s="12" t="str">
        <f>"202206012127"</f>
        <v>202206012127</v>
      </c>
      <c r="D36" s="13" t="s">
        <v>45</v>
      </c>
      <c r="E36" s="12" t="s">
        <v>9</v>
      </c>
      <c r="F36" s="11"/>
    </row>
    <row r="37" s="2" customFormat="1" ht="20" customHeight="1" spans="1:6">
      <c r="A37" s="7">
        <v>35</v>
      </c>
      <c r="B37" s="12" t="s">
        <v>46</v>
      </c>
      <c r="C37" s="12" t="str">
        <f>"202206012005"</f>
        <v>202206012005</v>
      </c>
      <c r="D37" s="13" t="s">
        <v>45</v>
      </c>
      <c r="E37" s="12" t="s">
        <v>9</v>
      </c>
      <c r="F37" s="11"/>
    </row>
    <row r="38" s="2" customFormat="1" ht="20" customHeight="1" spans="1:6">
      <c r="A38" s="7">
        <v>36</v>
      </c>
      <c r="B38" s="12" t="s">
        <v>47</v>
      </c>
      <c r="C38" s="12" t="str">
        <f>"202206012025"</f>
        <v>202206012025</v>
      </c>
      <c r="D38" s="13" t="s">
        <v>45</v>
      </c>
      <c r="E38" s="12" t="s">
        <v>9</v>
      </c>
      <c r="F38" s="11"/>
    </row>
    <row r="39" s="2" customFormat="1" ht="20" customHeight="1" spans="1:6">
      <c r="A39" s="7">
        <v>37</v>
      </c>
      <c r="B39" s="12" t="s">
        <v>48</v>
      </c>
      <c r="C39" s="12" t="str">
        <f>"202206012217"</f>
        <v>202206012217</v>
      </c>
      <c r="D39" s="13" t="s">
        <v>45</v>
      </c>
      <c r="E39" s="12" t="s">
        <v>9</v>
      </c>
      <c r="F39" s="11"/>
    </row>
    <row r="40" s="2" customFormat="1" ht="20" customHeight="1" spans="1:6">
      <c r="A40" s="7">
        <v>38</v>
      </c>
      <c r="B40" s="12" t="s">
        <v>49</v>
      </c>
      <c r="C40" s="12" t="str">
        <f>"202206012130"</f>
        <v>202206012130</v>
      </c>
      <c r="D40" s="13" t="s">
        <v>45</v>
      </c>
      <c r="E40" s="12" t="s">
        <v>9</v>
      </c>
      <c r="F40" s="11"/>
    </row>
    <row r="41" s="2" customFormat="1" ht="20" customHeight="1" spans="1:6">
      <c r="A41" s="7">
        <v>39</v>
      </c>
      <c r="B41" s="12" t="s">
        <v>50</v>
      </c>
      <c r="C41" s="12" t="str">
        <f>"202206012011"</f>
        <v>202206012011</v>
      </c>
      <c r="D41" s="13" t="s">
        <v>45</v>
      </c>
      <c r="E41" s="12" t="s">
        <v>9</v>
      </c>
      <c r="F41" s="11"/>
    </row>
    <row r="42" s="2" customFormat="1" ht="20" customHeight="1" spans="1:6">
      <c r="A42" s="7">
        <v>40</v>
      </c>
      <c r="B42" s="12" t="s">
        <v>51</v>
      </c>
      <c r="C42" s="12" t="str">
        <f>"202206012021"</f>
        <v>202206012021</v>
      </c>
      <c r="D42" s="13" t="s">
        <v>45</v>
      </c>
      <c r="E42" s="12" t="s">
        <v>9</v>
      </c>
      <c r="F42" s="11"/>
    </row>
    <row r="43" s="2" customFormat="1" ht="20" customHeight="1" spans="1:6">
      <c r="A43" s="7">
        <v>41</v>
      </c>
      <c r="B43" s="12" t="s">
        <v>52</v>
      </c>
      <c r="C43" s="12" t="str">
        <f>"202206012121"</f>
        <v>202206012121</v>
      </c>
      <c r="D43" s="13" t="s">
        <v>45</v>
      </c>
      <c r="E43" s="12" t="s">
        <v>9</v>
      </c>
      <c r="F43" s="11"/>
    </row>
    <row r="44" s="2" customFormat="1" ht="20" customHeight="1" spans="1:6">
      <c r="A44" s="7">
        <v>42</v>
      </c>
      <c r="B44" s="12" t="s">
        <v>53</v>
      </c>
      <c r="C44" s="12" t="str">
        <f>"202206012104"</f>
        <v>202206012104</v>
      </c>
      <c r="D44" s="13" t="s">
        <v>45</v>
      </c>
      <c r="E44" s="12" t="s">
        <v>9</v>
      </c>
      <c r="F44" s="11"/>
    </row>
    <row r="45" s="2" customFormat="1" ht="20" customHeight="1" spans="1:6">
      <c r="A45" s="7">
        <v>43</v>
      </c>
      <c r="B45" s="12" t="s">
        <v>54</v>
      </c>
      <c r="C45" s="12" t="str">
        <f>"202206012219"</f>
        <v>202206012219</v>
      </c>
      <c r="D45" s="13" t="s">
        <v>45</v>
      </c>
      <c r="E45" s="12" t="s">
        <v>9</v>
      </c>
      <c r="F45" s="11"/>
    </row>
    <row r="46" s="2" customFormat="1" ht="20" customHeight="1" spans="1:6">
      <c r="A46" s="7">
        <v>44</v>
      </c>
      <c r="B46" s="12" t="s">
        <v>55</v>
      </c>
      <c r="C46" s="12" t="str">
        <f>"202206012120"</f>
        <v>202206012120</v>
      </c>
      <c r="D46" s="13" t="s">
        <v>45</v>
      </c>
      <c r="E46" s="10" t="s">
        <v>40</v>
      </c>
      <c r="F46" s="11"/>
    </row>
    <row r="47" s="2" customFormat="1" ht="20" customHeight="1" spans="1:6">
      <c r="A47" s="7">
        <v>45</v>
      </c>
      <c r="B47" s="12" t="s">
        <v>56</v>
      </c>
      <c r="C47" s="12" t="str">
        <f>"202206012108"</f>
        <v>202206012108</v>
      </c>
      <c r="D47" s="13" t="s">
        <v>45</v>
      </c>
      <c r="E47" s="10" t="s">
        <v>40</v>
      </c>
      <c r="F47" s="11"/>
    </row>
    <row r="48" s="2" customFormat="1" ht="20" customHeight="1" spans="1:6">
      <c r="A48" s="7">
        <v>46</v>
      </c>
      <c r="B48" s="12" t="s">
        <v>57</v>
      </c>
      <c r="C48" s="12" t="str">
        <f>"202206012720"</f>
        <v>202206012720</v>
      </c>
      <c r="D48" s="13" t="s">
        <v>58</v>
      </c>
      <c r="E48" s="12" t="s">
        <v>9</v>
      </c>
      <c r="F48" s="11"/>
    </row>
    <row r="49" s="2" customFormat="1" ht="20" customHeight="1" spans="1:6">
      <c r="A49" s="7">
        <v>47</v>
      </c>
      <c r="B49" s="12" t="s">
        <v>59</v>
      </c>
      <c r="C49" s="12" t="str">
        <f>"202206012308"</f>
        <v>202206012308</v>
      </c>
      <c r="D49" s="13" t="s">
        <v>58</v>
      </c>
      <c r="E49" s="12" t="s">
        <v>9</v>
      </c>
      <c r="F49" s="11"/>
    </row>
    <row r="50" s="2" customFormat="1" ht="20" customHeight="1" spans="1:6">
      <c r="A50" s="7">
        <v>48</v>
      </c>
      <c r="B50" s="12" t="s">
        <v>60</v>
      </c>
      <c r="C50" s="12" t="str">
        <f>"202206012224"</f>
        <v>202206012224</v>
      </c>
      <c r="D50" s="13" t="s">
        <v>58</v>
      </c>
      <c r="E50" s="12" t="s">
        <v>9</v>
      </c>
      <c r="F50" s="11"/>
    </row>
    <row r="51" s="2" customFormat="1" ht="20" customHeight="1" spans="1:6">
      <c r="A51" s="7">
        <v>49</v>
      </c>
      <c r="B51" s="12" t="s">
        <v>61</v>
      </c>
      <c r="C51" s="12" t="str">
        <f>"202206012908"</f>
        <v>202206012908</v>
      </c>
      <c r="D51" s="13" t="s">
        <v>58</v>
      </c>
      <c r="E51" s="12" t="s">
        <v>9</v>
      </c>
      <c r="F51" s="11"/>
    </row>
    <row r="52" s="2" customFormat="1" ht="20" customHeight="1" spans="1:6">
      <c r="A52" s="7">
        <v>50</v>
      </c>
      <c r="B52" s="12" t="s">
        <v>62</v>
      </c>
      <c r="C52" s="12" t="str">
        <f>"202206012326"</f>
        <v>202206012326</v>
      </c>
      <c r="D52" s="13" t="s">
        <v>58</v>
      </c>
      <c r="E52" s="12" t="s">
        <v>9</v>
      </c>
      <c r="F52" s="11"/>
    </row>
    <row r="53" s="2" customFormat="1" ht="20" customHeight="1" spans="1:6">
      <c r="A53" s="7">
        <v>51</v>
      </c>
      <c r="B53" s="12" t="s">
        <v>63</v>
      </c>
      <c r="C53" s="12" t="str">
        <f>"202206012529"</f>
        <v>202206012529</v>
      </c>
      <c r="D53" s="13" t="s">
        <v>58</v>
      </c>
      <c r="E53" s="12" t="s">
        <v>9</v>
      </c>
      <c r="F53" s="11"/>
    </row>
    <row r="54" s="2" customFormat="1" ht="20" customHeight="1" spans="1:6">
      <c r="A54" s="7">
        <v>52</v>
      </c>
      <c r="B54" s="12" t="s">
        <v>64</v>
      </c>
      <c r="C54" s="12" t="str">
        <f>"202206012721"</f>
        <v>202206012721</v>
      </c>
      <c r="D54" s="13" t="s">
        <v>58</v>
      </c>
      <c r="E54" s="12" t="s">
        <v>9</v>
      </c>
      <c r="F54" s="11"/>
    </row>
    <row r="55" s="2" customFormat="1" ht="20" customHeight="1" spans="1:6">
      <c r="A55" s="7">
        <v>53</v>
      </c>
      <c r="B55" s="12" t="s">
        <v>65</v>
      </c>
      <c r="C55" s="12" t="str">
        <f>"202206013006"</f>
        <v>202206013006</v>
      </c>
      <c r="D55" s="13" t="s">
        <v>58</v>
      </c>
      <c r="E55" s="12" t="s">
        <v>9</v>
      </c>
      <c r="F55" s="11"/>
    </row>
    <row r="56" s="2" customFormat="1" ht="20" customHeight="1" spans="1:6">
      <c r="A56" s="7">
        <v>54</v>
      </c>
      <c r="B56" s="12" t="s">
        <v>66</v>
      </c>
      <c r="C56" s="12" t="str">
        <f>"202206012426"</f>
        <v>202206012426</v>
      </c>
      <c r="D56" s="13" t="s">
        <v>58</v>
      </c>
      <c r="E56" s="12" t="s">
        <v>9</v>
      </c>
      <c r="F56" s="11"/>
    </row>
    <row r="57" s="2" customFormat="1" ht="20" customHeight="1" spans="1:6">
      <c r="A57" s="7">
        <v>55</v>
      </c>
      <c r="B57" s="12" t="s">
        <v>67</v>
      </c>
      <c r="C57" s="12" t="str">
        <f>"202206012416"</f>
        <v>202206012416</v>
      </c>
      <c r="D57" s="13" t="s">
        <v>58</v>
      </c>
      <c r="E57" s="12" t="s">
        <v>9</v>
      </c>
      <c r="F57" s="11"/>
    </row>
    <row r="58" s="2" customFormat="1" ht="20" customHeight="1" spans="1:6">
      <c r="A58" s="7">
        <v>56</v>
      </c>
      <c r="B58" s="12" t="s">
        <v>68</v>
      </c>
      <c r="C58" s="12" t="str">
        <f>"202206012810"</f>
        <v>202206012810</v>
      </c>
      <c r="D58" s="13" t="s">
        <v>58</v>
      </c>
      <c r="E58" s="12" t="s">
        <v>9</v>
      </c>
      <c r="F58" s="11"/>
    </row>
    <row r="59" s="2" customFormat="1" ht="20" customHeight="1" spans="1:6">
      <c r="A59" s="7">
        <v>57</v>
      </c>
      <c r="B59" s="12" t="s">
        <v>69</v>
      </c>
      <c r="C59" s="12" t="str">
        <f>"202206012626"</f>
        <v>202206012626</v>
      </c>
      <c r="D59" s="13" t="s">
        <v>58</v>
      </c>
      <c r="E59" s="12" t="s">
        <v>9</v>
      </c>
      <c r="F59" s="11"/>
    </row>
    <row r="60" s="2" customFormat="1" ht="20" customHeight="1" spans="1:6">
      <c r="A60" s="7">
        <v>58</v>
      </c>
      <c r="B60" s="12" t="s">
        <v>70</v>
      </c>
      <c r="C60" s="12" t="str">
        <f>"202206012614"</f>
        <v>202206012614</v>
      </c>
      <c r="D60" s="13" t="s">
        <v>58</v>
      </c>
      <c r="E60" s="10" t="s">
        <v>40</v>
      </c>
      <c r="F60" s="11"/>
    </row>
    <row r="61" s="2" customFormat="1" ht="20" customHeight="1" spans="1:6">
      <c r="A61" s="7">
        <v>59</v>
      </c>
      <c r="B61" s="12" t="s">
        <v>71</v>
      </c>
      <c r="C61" s="12" t="str">
        <f>"202206012723"</f>
        <v>202206012723</v>
      </c>
      <c r="D61" s="13" t="s">
        <v>58</v>
      </c>
      <c r="E61" s="10" t="s">
        <v>40</v>
      </c>
      <c r="F61" s="11"/>
    </row>
    <row r="62" s="2" customFormat="1" ht="20" customHeight="1" spans="1:6">
      <c r="A62" s="7">
        <v>60</v>
      </c>
      <c r="B62" s="12" t="s">
        <v>72</v>
      </c>
      <c r="C62" s="12" t="str">
        <f>"202206012504"</f>
        <v>202206012504</v>
      </c>
      <c r="D62" s="13" t="s">
        <v>58</v>
      </c>
      <c r="E62" s="10" t="s">
        <v>40</v>
      </c>
      <c r="F62" s="11"/>
    </row>
    <row r="63" s="2" customFormat="1" ht="20" customHeight="1" spans="1:6">
      <c r="A63" s="7">
        <v>61</v>
      </c>
      <c r="B63" s="12" t="s">
        <v>73</v>
      </c>
      <c r="C63" s="12" t="str">
        <f>"202206012627"</f>
        <v>202206012627</v>
      </c>
      <c r="D63" s="13" t="s">
        <v>58</v>
      </c>
      <c r="E63" s="10" t="s">
        <v>40</v>
      </c>
      <c r="F63" s="11"/>
    </row>
    <row r="64" s="2" customFormat="1" ht="20" customHeight="1" spans="1:6">
      <c r="A64" s="7">
        <v>62</v>
      </c>
      <c r="B64" s="12" t="s">
        <v>74</v>
      </c>
      <c r="C64" s="12" t="str">
        <f>"202206012521"</f>
        <v>202206012521</v>
      </c>
      <c r="D64" s="13" t="s">
        <v>58</v>
      </c>
      <c r="E64" s="10" t="s">
        <v>40</v>
      </c>
      <c r="F64" s="11"/>
    </row>
    <row r="65" s="2" customFormat="1" ht="20" customHeight="1" spans="1:6">
      <c r="A65" s="7">
        <v>63</v>
      </c>
      <c r="B65" s="12" t="s">
        <v>75</v>
      </c>
      <c r="C65" s="12" t="str">
        <f>"202206012518"</f>
        <v>202206012518</v>
      </c>
      <c r="D65" s="13" t="s">
        <v>58</v>
      </c>
      <c r="E65" s="10" t="s">
        <v>40</v>
      </c>
      <c r="F65" s="11"/>
    </row>
    <row r="66" s="2" customFormat="1" ht="20" customHeight="1" spans="1:6">
      <c r="A66" s="7">
        <v>64</v>
      </c>
      <c r="B66" s="12" t="s">
        <v>76</v>
      </c>
      <c r="C66" s="12" t="str">
        <f>"202206013312"</f>
        <v>202206013312</v>
      </c>
      <c r="D66" s="13" t="s">
        <v>77</v>
      </c>
      <c r="E66" s="12" t="s">
        <v>9</v>
      </c>
      <c r="F66" s="11"/>
    </row>
    <row r="67" s="2" customFormat="1" ht="20" customHeight="1" spans="1:6">
      <c r="A67" s="7">
        <v>65</v>
      </c>
      <c r="B67" s="12" t="s">
        <v>78</v>
      </c>
      <c r="C67" s="12" t="str">
        <f>"202206013105"</f>
        <v>202206013105</v>
      </c>
      <c r="D67" s="13" t="s">
        <v>77</v>
      </c>
      <c r="E67" s="12" t="s">
        <v>9</v>
      </c>
      <c r="F67" s="11"/>
    </row>
    <row r="68" s="2" customFormat="1" ht="20" customHeight="1" spans="1:6">
      <c r="A68" s="7">
        <v>66</v>
      </c>
      <c r="B68" s="12" t="s">
        <v>79</v>
      </c>
      <c r="C68" s="12" t="str">
        <f>"202206013217"</f>
        <v>202206013217</v>
      </c>
      <c r="D68" s="13" t="s">
        <v>77</v>
      </c>
      <c r="E68" s="10" t="s">
        <v>40</v>
      </c>
      <c r="F68" s="11"/>
    </row>
    <row r="69" s="2" customFormat="1" ht="20" customHeight="1" spans="1:6">
      <c r="A69" s="7">
        <v>67</v>
      </c>
      <c r="B69" s="12" t="s">
        <v>80</v>
      </c>
      <c r="C69" s="12" t="str">
        <f>"202206013708"</f>
        <v>202206013708</v>
      </c>
      <c r="D69" s="13" t="s">
        <v>81</v>
      </c>
      <c r="E69" s="12" t="s">
        <v>9</v>
      </c>
      <c r="F69" s="11"/>
    </row>
    <row r="70" s="2" customFormat="1" ht="20" customHeight="1" spans="1:6">
      <c r="A70" s="7">
        <v>68</v>
      </c>
      <c r="B70" s="12" t="s">
        <v>82</v>
      </c>
      <c r="C70" s="12" t="str">
        <f>"202206013625"</f>
        <v>202206013625</v>
      </c>
      <c r="D70" s="13" t="s">
        <v>81</v>
      </c>
      <c r="E70" s="12" t="s">
        <v>9</v>
      </c>
      <c r="F70" s="11"/>
    </row>
    <row r="71" s="2" customFormat="1" ht="14.25" spans="1:6">
      <c r="A71" s="7">
        <v>69</v>
      </c>
      <c r="B71" s="12" t="s">
        <v>83</v>
      </c>
      <c r="C71" s="12" t="str">
        <f>"202206013604"</f>
        <v>202206013604</v>
      </c>
      <c r="D71" s="13" t="s">
        <v>81</v>
      </c>
      <c r="E71" s="10" t="s">
        <v>40</v>
      </c>
      <c r="F71" s="11"/>
    </row>
  </sheetData>
  <mergeCells count="1">
    <mergeCell ref="A1:F1"/>
  </mergeCells>
  <pageMargins left="0.314583333333333" right="0.314583333333333" top="0.472222222222222" bottom="0.472222222222222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2022-07-25T06:32:14Z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5DB50BD91E9D4920B699A233BA220443</vt:lpwstr>
  </property>
  <property fmtid="{D5CDD505-2E9C-101B-9397-08002B2CF9AE}" pid="3" name="KSOProductBuildVer">
    <vt:lpwstr>2052-11.8.2.9067</vt:lpwstr>
  </property>
</Properties>
</file>