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800"/>
  </bookViews>
  <sheets>
    <sheet name="Sheet1" sheetId="1" r:id="rId1"/>
  </sheets>
  <calcPr calcId="144525"/>
</workbook>
</file>

<file path=xl/sharedStrings.xml><?xml version="1.0" encoding="utf-8"?>
<sst xmlns="http://schemas.openxmlformats.org/spreadsheetml/2006/main" count="95" uniqueCount="90">
  <si>
    <t>附件2：</t>
  </si>
  <si>
    <t>安顺市镇宁自治县2022年下半年乡镇事业单位面向社会公开前置招聘应征入伍大学毕业生总成绩</t>
  </si>
  <si>
    <t>序号</t>
  </si>
  <si>
    <t>姓名</t>
  </si>
  <si>
    <t>准考证号</t>
  </si>
  <si>
    <t>报考单位</t>
  </si>
  <si>
    <t>报考岗位</t>
  </si>
  <si>
    <t>招聘人数</t>
  </si>
  <si>
    <t>笔试成绩</t>
  </si>
  <si>
    <t>面试成绩</t>
  </si>
  <si>
    <t>总成绩</t>
  </si>
  <si>
    <t>备注</t>
  </si>
  <si>
    <t>成绩</t>
  </si>
  <si>
    <t>折算后成绩</t>
  </si>
  <si>
    <t>许帮琳</t>
  </si>
  <si>
    <t>202204080114</t>
  </si>
  <si>
    <t>镇宁自治县事业单位所在地乡镇人民政府401</t>
  </si>
  <si>
    <t>01管理岗位</t>
  </si>
  <si>
    <t>100.99</t>
  </si>
  <si>
    <t>皮开灿</t>
  </si>
  <si>
    <t>202204080116</t>
  </si>
  <si>
    <t>95.09</t>
  </si>
  <si>
    <t>彭家庆</t>
  </si>
  <si>
    <t>202204080121</t>
  </si>
  <si>
    <t>93.31</t>
  </si>
  <si>
    <t>孙翔宇</t>
  </si>
  <si>
    <t>202204080201</t>
  </si>
  <si>
    <t>91.25</t>
  </si>
  <si>
    <t>杨彪彪</t>
  </si>
  <si>
    <t>202204080101</t>
  </si>
  <si>
    <t>91.04</t>
  </si>
  <si>
    <t>黄兴科</t>
  </si>
  <si>
    <t>202204080124</t>
  </si>
  <si>
    <t>89.37</t>
  </si>
  <si>
    <t>卢富兴</t>
  </si>
  <si>
    <t>202204080202</t>
  </si>
  <si>
    <t>89.15</t>
  </si>
  <si>
    <t>杨堆</t>
  </si>
  <si>
    <t>202204080102</t>
  </si>
  <si>
    <t>87.75</t>
  </si>
  <si>
    <t>杨俊</t>
  </si>
  <si>
    <t>202204080203</t>
  </si>
  <si>
    <t>86.96</t>
  </si>
  <si>
    <t>罗燃</t>
  </si>
  <si>
    <t>202204080204</t>
  </si>
  <si>
    <t>86.95</t>
  </si>
  <si>
    <t>王官勇</t>
  </si>
  <si>
    <t>202204080104</t>
  </si>
  <si>
    <t>86.50</t>
  </si>
  <si>
    <t>李金海</t>
  </si>
  <si>
    <t>202204080107</t>
  </si>
  <si>
    <t>84.46</t>
  </si>
  <si>
    <t>鲁浩浩</t>
  </si>
  <si>
    <t>202204080109</t>
  </si>
  <si>
    <t>81.60</t>
  </si>
  <si>
    <t>韦登</t>
  </si>
  <si>
    <t>202204080119</t>
  </si>
  <si>
    <t>81.41</t>
  </si>
  <si>
    <t>杨涛</t>
  </si>
  <si>
    <t>202204080111</t>
  </si>
  <si>
    <t>79.83</t>
  </si>
  <si>
    <t>缺考</t>
  </si>
  <si>
    <t>叶开</t>
  </si>
  <si>
    <t>202204080218</t>
  </si>
  <si>
    <t>镇宁自治县事业单位所在地乡镇人民政府402</t>
  </si>
  <si>
    <t>107.54</t>
  </si>
  <si>
    <t>吴涛</t>
  </si>
  <si>
    <t>202204080214</t>
  </si>
  <si>
    <t>103.95</t>
  </si>
  <si>
    <t>向浩楠</t>
  </si>
  <si>
    <t>202204080216</t>
  </si>
  <si>
    <t>102.11</t>
  </si>
  <si>
    <t>饶建平</t>
  </si>
  <si>
    <t>202204080211</t>
  </si>
  <si>
    <t>99.71</t>
  </si>
  <si>
    <t>伍安乐</t>
  </si>
  <si>
    <t>202204080213</t>
  </si>
  <si>
    <t>95.69</t>
  </si>
  <si>
    <t>吴志祥</t>
  </si>
  <si>
    <t>202204080209</t>
  </si>
  <si>
    <t>95.38</t>
  </si>
  <si>
    <t>卢巍巍</t>
  </si>
  <si>
    <t>202204080220</t>
  </si>
  <si>
    <t>95.14</t>
  </si>
  <si>
    <t>韦帅</t>
  </si>
  <si>
    <t>202204080207</t>
  </si>
  <si>
    <t>92.60</t>
  </si>
  <si>
    <t>沈文</t>
  </si>
  <si>
    <t>202204080215</t>
  </si>
  <si>
    <t>90.63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</si>
</sst>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b/>
      <sz val="18"/>
      <color theme="1"/>
      <name val="宋体"/>
      <charset val="134"/>
      <scheme val="minor"/>
    </font>
    <font>
      <b/>
      <sz val="11"/>
      <color theme="1"/>
      <name val="宋体"/>
      <charset val="134"/>
      <scheme val="minor"/>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8"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1" borderId="0" applyNumberFormat="0" applyBorder="0" applyAlignment="0" applyProtection="0">
      <alignment vertical="center"/>
    </xf>
    <xf numFmtId="0" fontId="9" fillId="0" borderId="10" applyNumberFormat="0" applyFill="0" applyAlignment="0" applyProtection="0">
      <alignment vertical="center"/>
    </xf>
    <xf numFmtId="0" fontId="12" fillId="20" borderId="0" applyNumberFormat="0" applyBorder="0" applyAlignment="0" applyProtection="0">
      <alignment vertical="center"/>
    </xf>
    <xf numFmtId="0" fontId="13" fillId="14" borderId="7" applyNumberFormat="0" applyAlignment="0" applyProtection="0">
      <alignment vertical="center"/>
    </xf>
    <xf numFmtId="0" fontId="22" fillId="14" borderId="11" applyNumberFormat="0" applyAlignment="0" applyProtection="0">
      <alignment vertical="center"/>
    </xf>
    <xf numFmtId="0" fontId="5" fillId="6" borderId="5"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24">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176" fontId="0" fillId="0" borderId="1"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xf>
    <xf numFmtId="176" fontId="3" fillId="0" borderId="1" xfId="0" applyNumberFormat="1" applyFont="1" applyFill="1" applyBorder="1" applyAlignment="1">
      <alignment horizontal="center" vertical="center" wrapText="1"/>
    </xf>
    <xf numFmtId="176" fontId="2" fillId="0" borderId="4" xfId="0" applyNumberFormat="1" applyFont="1" applyBorder="1" applyAlignment="1">
      <alignment horizontal="center" vertical="center"/>
    </xf>
    <xf numFmtId="0" fontId="2" fillId="0" borderId="4" xfId="0" applyFont="1" applyBorder="1" applyAlignment="1">
      <alignment horizontal="center" vertical="center"/>
    </xf>
    <xf numFmtId="176" fontId="0" fillId="0" borderId="1" xfId="0" applyNumberForma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lignment vertical="center"/>
    </xf>
    <xf numFmtId="0" fontId="0" fillId="0" borderId="1" xfId="0" applyFill="1" applyBorder="1" applyAlignment="1" quotePrefix="1">
      <alignment horizontal="center" vertical="center"/>
    </xf>
    <xf numFmtId="0" fontId="0" fillId="0" borderId="2" xfId="0" applyFill="1" applyBorder="1" applyAlignment="1" quotePrefix="1">
      <alignment horizontal="center" vertical="center" wrapText="1"/>
    </xf>
    <xf numFmtId="176" fontId="0" fillId="0" borderId="1"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tabSelected="1" workbookViewId="0">
      <selection activeCell="H4" sqref="H4"/>
    </sheetView>
  </sheetViews>
  <sheetFormatPr defaultColWidth="9" defaultRowHeight="13.5"/>
  <cols>
    <col min="1" max="1" width="3.75" customWidth="1"/>
    <col min="2" max="2" width="8.375" customWidth="1"/>
    <col min="3" max="3" width="14.125" customWidth="1"/>
    <col min="4" max="4" width="40.125" customWidth="1"/>
    <col min="5" max="5" width="5.375" style="2" customWidth="1"/>
    <col min="6" max="6" width="5.625" customWidth="1"/>
    <col min="7" max="7" width="8.75" style="3" customWidth="1"/>
    <col min="8" max="8" width="11.125" style="4" customWidth="1"/>
    <col min="9" max="9" width="8.375" style="3" customWidth="1"/>
    <col min="10" max="10" width="11.125" style="4" customWidth="1"/>
    <col min="11" max="11" width="9.5" style="4" customWidth="1"/>
    <col min="12" max="12" width="5.875" customWidth="1"/>
  </cols>
  <sheetData>
    <row r="1" ht="20" customHeight="1" spans="1:1">
      <c r="A1" t="s">
        <v>0</v>
      </c>
    </row>
    <row r="2" ht="51" customHeight="1" spans="1:12">
      <c r="A2" s="5" t="s">
        <v>1</v>
      </c>
      <c r="B2" s="5"/>
      <c r="C2" s="5"/>
      <c r="D2" s="5"/>
      <c r="E2" s="5"/>
      <c r="F2" s="5"/>
      <c r="G2" s="5"/>
      <c r="H2" s="6"/>
      <c r="I2" s="5"/>
      <c r="J2" s="6"/>
      <c r="K2" s="6"/>
      <c r="L2" s="5"/>
    </row>
    <row r="3" s="1" customFormat="1" ht="21" customHeight="1" spans="1:12">
      <c r="A3" s="7" t="s">
        <v>2</v>
      </c>
      <c r="B3" s="7" t="s">
        <v>3</v>
      </c>
      <c r="C3" s="7" t="s">
        <v>4</v>
      </c>
      <c r="D3" s="8" t="s">
        <v>5</v>
      </c>
      <c r="E3" s="8" t="s">
        <v>6</v>
      </c>
      <c r="F3" s="8" t="s">
        <v>7</v>
      </c>
      <c r="G3" s="7" t="s">
        <v>8</v>
      </c>
      <c r="H3" s="9"/>
      <c r="I3" s="7" t="s">
        <v>9</v>
      </c>
      <c r="J3" s="9"/>
      <c r="K3" s="16" t="s">
        <v>10</v>
      </c>
      <c r="L3" s="17" t="s">
        <v>11</v>
      </c>
    </row>
    <row r="4" s="1" customFormat="1" ht="26" customHeight="1" spans="1:12">
      <c r="A4" s="7"/>
      <c r="B4" s="7"/>
      <c r="C4" s="7"/>
      <c r="D4" s="8"/>
      <c r="E4" s="8"/>
      <c r="F4" s="8"/>
      <c r="G4" s="7" t="s">
        <v>12</v>
      </c>
      <c r="H4" s="9" t="s">
        <v>13</v>
      </c>
      <c r="I4" s="7" t="s">
        <v>12</v>
      </c>
      <c r="J4" s="18" t="s">
        <v>13</v>
      </c>
      <c r="K4" s="19"/>
      <c r="L4" s="20"/>
    </row>
    <row r="5" ht="21" customHeight="1" spans="1:12">
      <c r="A5" s="10">
        <v>1</v>
      </c>
      <c r="B5" s="24" t="s">
        <v>14</v>
      </c>
      <c r="C5" s="24" t="s">
        <v>15</v>
      </c>
      <c r="D5" s="25" t="s">
        <v>16</v>
      </c>
      <c r="E5" s="10" t="s">
        <v>17</v>
      </c>
      <c r="F5" s="10">
        <v>5</v>
      </c>
      <c r="G5" s="26" t="s">
        <v>18</v>
      </c>
      <c r="H5" s="13">
        <f>G5/1.5*0.6</f>
        <v>40.396</v>
      </c>
      <c r="I5" s="13">
        <v>74.62</v>
      </c>
      <c r="J5" s="21">
        <f>I5*0.4</f>
        <v>29.848</v>
      </c>
      <c r="K5" s="22">
        <f>H5+J5</f>
        <v>70.244</v>
      </c>
      <c r="L5" s="23"/>
    </row>
    <row r="6" ht="21" customHeight="1" spans="1:12">
      <c r="A6" s="10">
        <v>2</v>
      </c>
      <c r="B6" s="24" t="s">
        <v>19</v>
      </c>
      <c r="C6" s="24" t="s">
        <v>20</v>
      </c>
      <c r="D6" s="14"/>
      <c r="E6" s="10"/>
      <c r="F6" s="10"/>
      <c r="G6" s="26" t="s">
        <v>21</v>
      </c>
      <c r="H6" s="13">
        <f t="shared" ref="H6:H28" si="0">G6/1.5*0.6</f>
        <v>38.036</v>
      </c>
      <c r="I6" s="13">
        <v>76.96</v>
      </c>
      <c r="J6" s="21">
        <f t="shared" ref="J6:J28" si="1">I6*0.4</f>
        <v>30.784</v>
      </c>
      <c r="K6" s="22">
        <f t="shared" ref="K6:K28" si="2">H6+J6</f>
        <v>68.82</v>
      </c>
      <c r="L6" s="23"/>
    </row>
    <row r="7" ht="21" customHeight="1" spans="1:12">
      <c r="A7" s="10">
        <v>3</v>
      </c>
      <c r="B7" s="24" t="s">
        <v>22</v>
      </c>
      <c r="C7" s="24" t="s">
        <v>23</v>
      </c>
      <c r="D7" s="14"/>
      <c r="E7" s="10"/>
      <c r="F7" s="10"/>
      <c r="G7" s="26" t="s">
        <v>24</v>
      </c>
      <c r="H7" s="13">
        <f t="shared" si="0"/>
        <v>37.324</v>
      </c>
      <c r="I7" s="13">
        <v>77.52</v>
      </c>
      <c r="J7" s="21">
        <f t="shared" si="1"/>
        <v>31.008</v>
      </c>
      <c r="K7" s="22">
        <f t="shared" si="2"/>
        <v>68.332</v>
      </c>
      <c r="L7" s="23"/>
    </row>
    <row r="8" ht="21" customHeight="1" spans="1:12">
      <c r="A8" s="10">
        <v>4</v>
      </c>
      <c r="B8" s="24" t="s">
        <v>25</v>
      </c>
      <c r="C8" s="24" t="s">
        <v>26</v>
      </c>
      <c r="D8" s="14"/>
      <c r="E8" s="10"/>
      <c r="F8" s="10"/>
      <c r="G8" s="26" t="s">
        <v>27</v>
      </c>
      <c r="H8" s="13">
        <f t="shared" si="0"/>
        <v>36.5</v>
      </c>
      <c r="I8" s="13">
        <v>75.7</v>
      </c>
      <c r="J8" s="21">
        <f t="shared" si="1"/>
        <v>30.28</v>
      </c>
      <c r="K8" s="22">
        <f t="shared" si="2"/>
        <v>66.78</v>
      </c>
      <c r="L8" s="23"/>
    </row>
    <row r="9" ht="21" customHeight="1" spans="1:12">
      <c r="A9" s="10">
        <v>5</v>
      </c>
      <c r="B9" s="24" t="s">
        <v>28</v>
      </c>
      <c r="C9" s="24" t="s">
        <v>29</v>
      </c>
      <c r="D9" s="14"/>
      <c r="E9" s="10"/>
      <c r="F9" s="10"/>
      <c r="G9" s="26" t="s">
        <v>30</v>
      </c>
      <c r="H9" s="13">
        <f t="shared" si="0"/>
        <v>36.416</v>
      </c>
      <c r="I9" s="13">
        <v>77.24</v>
      </c>
      <c r="J9" s="21">
        <f t="shared" si="1"/>
        <v>30.896</v>
      </c>
      <c r="K9" s="22">
        <f t="shared" si="2"/>
        <v>67.312</v>
      </c>
      <c r="L9" s="23"/>
    </row>
    <row r="10" ht="21" customHeight="1" spans="1:12">
      <c r="A10" s="10">
        <v>6</v>
      </c>
      <c r="B10" s="24" t="s">
        <v>31</v>
      </c>
      <c r="C10" s="24" t="s">
        <v>32</v>
      </c>
      <c r="D10" s="14"/>
      <c r="E10" s="10"/>
      <c r="F10" s="10"/>
      <c r="G10" s="26" t="s">
        <v>33</v>
      </c>
      <c r="H10" s="13">
        <f t="shared" si="0"/>
        <v>35.748</v>
      </c>
      <c r="I10" s="13">
        <v>71.26</v>
      </c>
      <c r="J10" s="21">
        <f t="shared" si="1"/>
        <v>28.504</v>
      </c>
      <c r="K10" s="22">
        <f t="shared" si="2"/>
        <v>64.252</v>
      </c>
      <c r="L10" s="23"/>
    </row>
    <row r="11" ht="21" customHeight="1" spans="1:12">
      <c r="A11" s="10">
        <v>7</v>
      </c>
      <c r="B11" s="24" t="s">
        <v>34</v>
      </c>
      <c r="C11" s="24" t="s">
        <v>35</v>
      </c>
      <c r="D11" s="14"/>
      <c r="E11" s="10"/>
      <c r="F11" s="10"/>
      <c r="G11" s="26" t="s">
        <v>36</v>
      </c>
      <c r="H11" s="13">
        <f t="shared" si="0"/>
        <v>35.66</v>
      </c>
      <c r="I11" s="13">
        <v>72.54</v>
      </c>
      <c r="J11" s="21">
        <f t="shared" si="1"/>
        <v>29.016</v>
      </c>
      <c r="K11" s="22">
        <f t="shared" si="2"/>
        <v>64.676</v>
      </c>
      <c r="L11" s="23"/>
    </row>
    <row r="12" ht="21" customHeight="1" spans="1:12">
      <c r="A12" s="10">
        <v>8</v>
      </c>
      <c r="B12" s="24" t="s">
        <v>37</v>
      </c>
      <c r="C12" s="24" t="s">
        <v>38</v>
      </c>
      <c r="D12" s="14"/>
      <c r="E12" s="10"/>
      <c r="F12" s="10"/>
      <c r="G12" s="26" t="s">
        <v>39</v>
      </c>
      <c r="H12" s="13">
        <f t="shared" si="0"/>
        <v>35.1</v>
      </c>
      <c r="I12" s="13">
        <v>76.86</v>
      </c>
      <c r="J12" s="21">
        <f t="shared" si="1"/>
        <v>30.744</v>
      </c>
      <c r="K12" s="22">
        <f t="shared" si="2"/>
        <v>65.844</v>
      </c>
      <c r="L12" s="23"/>
    </row>
    <row r="13" ht="21" customHeight="1" spans="1:12">
      <c r="A13" s="10">
        <v>9</v>
      </c>
      <c r="B13" s="24" t="s">
        <v>40</v>
      </c>
      <c r="C13" s="24" t="s">
        <v>41</v>
      </c>
      <c r="D13" s="14"/>
      <c r="E13" s="10"/>
      <c r="F13" s="10"/>
      <c r="G13" s="26" t="s">
        <v>42</v>
      </c>
      <c r="H13" s="13">
        <f t="shared" si="0"/>
        <v>34.784</v>
      </c>
      <c r="I13" s="13">
        <v>29.6</v>
      </c>
      <c r="J13" s="21">
        <f t="shared" si="1"/>
        <v>11.84</v>
      </c>
      <c r="K13" s="22">
        <f t="shared" si="2"/>
        <v>46.624</v>
      </c>
      <c r="L13" s="23"/>
    </row>
    <row r="14" ht="21" customHeight="1" spans="1:12">
      <c r="A14" s="10">
        <v>10</v>
      </c>
      <c r="B14" s="24" t="s">
        <v>43</v>
      </c>
      <c r="C14" s="24" t="s">
        <v>44</v>
      </c>
      <c r="D14" s="14"/>
      <c r="E14" s="10"/>
      <c r="F14" s="10"/>
      <c r="G14" s="26" t="s">
        <v>45</v>
      </c>
      <c r="H14" s="13">
        <f t="shared" si="0"/>
        <v>34.78</v>
      </c>
      <c r="I14" s="13">
        <v>74.26</v>
      </c>
      <c r="J14" s="21">
        <f t="shared" si="1"/>
        <v>29.704</v>
      </c>
      <c r="K14" s="22">
        <f t="shared" si="2"/>
        <v>64.484</v>
      </c>
      <c r="L14" s="23"/>
    </row>
    <row r="15" ht="21" customHeight="1" spans="1:12">
      <c r="A15" s="10">
        <v>11</v>
      </c>
      <c r="B15" s="24" t="s">
        <v>46</v>
      </c>
      <c r="C15" s="24" t="s">
        <v>47</v>
      </c>
      <c r="D15" s="14"/>
      <c r="E15" s="10"/>
      <c r="F15" s="10"/>
      <c r="G15" s="26" t="s">
        <v>48</v>
      </c>
      <c r="H15" s="13">
        <f t="shared" si="0"/>
        <v>34.6</v>
      </c>
      <c r="I15" s="13">
        <v>74.8</v>
      </c>
      <c r="J15" s="21">
        <f t="shared" si="1"/>
        <v>29.92</v>
      </c>
      <c r="K15" s="22">
        <f t="shared" si="2"/>
        <v>64.52</v>
      </c>
      <c r="L15" s="23"/>
    </row>
    <row r="16" ht="21" customHeight="1" spans="1:12">
      <c r="A16" s="10">
        <v>12</v>
      </c>
      <c r="B16" s="24" t="s">
        <v>49</v>
      </c>
      <c r="C16" s="24" t="s">
        <v>50</v>
      </c>
      <c r="D16" s="14"/>
      <c r="E16" s="10"/>
      <c r="F16" s="10"/>
      <c r="G16" s="26" t="s">
        <v>51</v>
      </c>
      <c r="H16" s="13">
        <f t="shared" si="0"/>
        <v>33.784</v>
      </c>
      <c r="I16" s="13">
        <v>75.3</v>
      </c>
      <c r="J16" s="21">
        <f t="shared" si="1"/>
        <v>30.12</v>
      </c>
      <c r="K16" s="22">
        <f t="shared" si="2"/>
        <v>63.904</v>
      </c>
      <c r="L16" s="23"/>
    </row>
    <row r="17" ht="21" customHeight="1" spans="1:12">
      <c r="A17" s="10">
        <v>13</v>
      </c>
      <c r="B17" s="24" t="s">
        <v>52</v>
      </c>
      <c r="C17" s="24" t="s">
        <v>53</v>
      </c>
      <c r="D17" s="14"/>
      <c r="E17" s="10"/>
      <c r="F17" s="10"/>
      <c r="G17" s="26" t="s">
        <v>54</v>
      </c>
      <c r="H17" s="13">
        <f t="shared" si="0"/>
        <v>32.64</v>
      </c>
      <c r="I17" s="13">
        <v>73.44</v>
      </c>
      <c r="J17" s="21">
        <f t="shared" si="1"/>
        <v>29.376</v>
      </c>
      <c r="K17" s="22">
        <f t="shared" si="2"/>
        <v>62.016</v>
      </c>
      <c r="L17" s="23"/>
    </row>
    <row r="18" ht="21" customHeight="1" spans="1:12">
      <c r="A18" s="10">
        <v>14</v>
      </c>
      <c r="B18" s="24" t="s">
        <v>55</v>
      </c>
      <c r="C18" s="24" t="s">
        <v>56</v>
      </c>
      <c r="D18" s="14"/>
      <c r="E18" s="10"/>
      <c r="F18" s="10"/>
      <c r="G18" s="26" t="s">
        <v>57</v>
      </c>
      <c r="H18" s="13">
        <f t="shared" si="0"/>
        <v>32.564</v>
      </c>
      <c r="I18" s="13">
        <v>71.16</v>
      </c>
      <c r="J18" s="21">
        <f t="shared" si="1"/>
        <v>28.464</v>
      </c>
      <c r="K18" s="22">
        <f t="shared" si="2"/>
        <v>61.028</v>
      </c>
      <c r="L18" s="23"/>
    </row>
    <row r="19" ht="21" customHeight="1" spans="1:12">
      <c r="A19" s="10">
        <v>15</v>
      </c>
      <c r="B19" s="24" t="s">
        <v>58</v>
      </c>
      <c r="C19" s="24" t="s">
        <v>59</v>
      </c>
      <c r="D19" s="15"/>
      <c r="E19" s="10"/>
      <c r="F19" s="10"/>
      <c r="G19" s="26" t="s">
        <v>60</v>
      </c>
      <c r="H19" s="13">
        <f t="shared" si="0"/>
        <v>31.932</v>
      </c>
      <c r="I19" s="13" t="s">
        <v>61</v>
      </c>
      <c r="J19" s="21" t="s">
        <v>61</v>
      </c>
      <c r="K19" s="22" t="s">
        <v>61</v>
      </c>
      <c r="L19" s="23"/>
    </row>
    <row r="20" ht="21" customHeight="1" spans="1:12">
      <c r="A20" s="10">
        <v>16</v>
      </c>
      <c r="B20" s="24" t="s">
        <v>62</v>
      </c>
      <c r="C20" s="24" t="s">
        <v>63</v>
      </c>
      <c r="D20" s="25" t="s">
        <v>64</v>
      </c>
      <c r="E20" s="10" t="s">
        <v>17</v>
      </c>
      <c r="F20" s="10">
        <v>3</v>
      </c>
      <c r="G20" s="26" t="s">
        <v>65</v>
      </c>
      <c r="H20" s="13">
        <f t="shared" si="0"/>
        <v>43.016</v>
      </c>
      <c r="I20" s="13">
        <v>79.78</v>
      </c>
      <c r="J20" s="21">
        <f t="shared" si="1"/>
        <v>31.912</v>
      </c>
      <c r="K20" s="22">
        <f t="shared" si="2"/>
        <v>74.928</v>
      </c>
      <c r="L20" s="23"/>
    </row>
    <row r="21" ht="21" customHeight="1" spans="1:12">
      <c r="A21" s="10">
        <v>17</v>
      </c>
      <c r="B21" s="24" t="s">
        <v>66</v>
      </c>
      <c r="C21" s="24" t="s">
        <v>67</v>
      </c>
      <c r="D21" s="14"/>
      <c r="E21" s="10"/>
      <c r="F21" s="10"/>
      <c r="G21" s="26" t="s">
        <v>68</v>
      </c>
      <c r="H21" s="13">
        <f t="shared" si="0"/>
        <v>41.58</v>
      </c>
      <c r="I21" s="13">
        <v>76.46</v>
      </c>
      <c r="J21" s="21">
        <f t="shared" si="1"/>
        <v>30.584</v>
      </c>
      <c r="K21" s="22">
        <f t="shared" si="2"/>
        <v>72.164</v>
      </c>
      <c r="L21" s="23"/>
    </row>
    <row r="22" ht="21" customHeight="1" spans="1:12">
      <c r="A22" s="10">
        <v>18</v>
      </c>
      <c r="B22" s="24" t="s">
        <v>69</v>
      </c>
      <c r="C22" s="24" t="s">
        <v>70</v>
      </c>
      <c r="D22" s="14"/>
      <c r="E22" s="10"/>
      <c r="F22" s="10"/>
      <c r="G22" s="26" t="s">
        <v>71</v>
      </c>
      <c r="H22" s="13">
        <f t="shared" si="0"/>
        <v>40.844</v>
      </c>
      <c r="I22" s="13">
        <v>77.5</v>
      </c>
      <c r="J22" s="21">
        <f t="shared" si="1"/>
        <v>31</v>
      </c>
      <c r="K22" s="22">
        <f t="shared" si="2"/>
        <v>71.844</v>
      </c>
      <c r="L22" s="23"/>
    </row>
    <row r="23" ht="21" customHeight="1" spans="1:12">
      <c r="A23" s="10">
        <v>19</v>
      </c>
      <c r="B23" s="24" t="s">
        <v>72</v>
      </c>
      <c r="C23" s="24" t="s">
        <v>73</v>
      </c>
      <c r="D23" s="14"/>
      <c r="E23" s="10"/>
      <c r="F23" s="10"/>
      <c r="G23" s="26" t="s">
        <v>74</v>
      </c>
      <c r="H23" s="13">
        <f t="shared" si="0"/>
        <v>39.884</v>
      </c>
      <c r="I23" s="13">
        <v>71.34</v>
      </c>
      <c r="J23" s="21">
        <f t="shared" si="1"/>
        <v>28.536</v>
      </c>
      <c r="K23" s="22">
        <f t="shared" si="2"/>
        <v>68.42</v>
      </c>
      <c r="L23" s="23"/>
    </row>
    <row r="24" ht="21" customHeight="1" spans="1:12">
      <c r="A24" s="10">
        <v>20</v>
      </c>
      <c r="B24" s="24" t="s">
        <v>75</v>
      </c>
      <c r="C24" s="24" t="s">
        <v>76</v>
      </c>
      <c r="D24" s="14"/>
      <c r="E24" s="10"/>
      <c r="F24" s="10"/>
      <c r="G24" s="26" t="s">
        <v>77</v>
      </c>
      <c r="H24" s="13">
        <f t="shared" si="0"/>
        <v>38.276</v>
      </c>
      <c r="I24" s="13">
        <v>78.9</v>
      </c>
      <c r="J24" s="21">
        <f t="shared" si="1"/>
        <v>31.56</v>
      </c>
      <c r="K24" s="22">
        <f t="shared" si="2"/>
        <v>69.836</v>
      </c>
      <c r="L24" s="23"/>
    </row>
    <row r="25" ht="21" customHeight="1" spans="1:12">
      <c r="A25" s="10">
        <v>21</v>
      </c>
      <c r="B25" s="24" t="s">
        <v>78</v>
      </c>
      <c r="C25" s="24" t="s">
        <v>79</v>
      </c>
      <c r="D25" s="14"/>
      <c r="E25" s="10"/>
      <c r="F25" s="10"/>
      <c r="G25" s="26" t="s">
        <v>80</v>
      </c>
      <c r="H25" s="13">
        <f t="shared" si="0"/>
        <v>38.152</v>
      </c>
      <c r="I25" s="13">
        <v>76.72</v>
      </c>
      <c r="J25" s="21">
        <f t="shared" si="1"/>
        <v>30.688</v>
      </c>
      <c r="K25" s="22">
        <f t="shared" si="2"/>
        <v>68.84</v>
      </c>
      <c r="L25" s="23"/>
    </row>
    <row r="26" ht="21" customHeight="1" spans="1:12">
      <c r="A26" s="10">
        <v>22</v>
      </c>
      <c r="B26" s="24" t="s">
        <v>81</v>
      </c>
      <c r="C26" s="24" t="s">
        <v>82</v>
      </c>
      <c r="D26" s="14"/>
      <c r="E26" s="10"/>
      <c r="F26" s="10"/>
      <c r="G26" s="26" t="s">
        <v>83</v>
      </c>
      <c r="H26" s="13">
        <f t="shared" si="0"/>
        <v>38.056</v>
      </c>
      <c r="I26" s="13">
        <v>76.42</v>
      </c>
      <c r="J26" s="21">
        <f t="shared" si="1"/>
        <v>30.568</v>
      </c>
      <c r="K26" s="22">
        <f t="shared" si="2"/>
        <v>68.624</v>
      </c>
      <c r="L26" s="23"/>
    </row>
    <row r="27" ht="21" customHeight="1" spans="1:12">
      <c r="A27" s="10">
        <v>23</v>
      </c>
      <c r="B27" s="24" t="s">
        <v>84</v>
      </c>
      <c r="C27" s="24" t="s">
        <v>85</v>
      </c>
      <c r="D27" s="14"/>
      <c r="E27" s="10"/>
      <c r="F27" s="10"/>
      <c r="G27" s="26" t="s">
        <v>86</v>
      </c>
      <c r="H27" s="13">
        <f t="shared" si="0"/>
        <v>37.04</v>
      </c>
      <c r="I27" s="13">
        <v>77.6</v>
      </c>
      <c r="J27" s="21">
        <f t="shared" si="1"/>
        <v>31.04</v>
      </c>
      <c r="K27" s="22">
        <f t="shared" si="2"/>
        <v>68.08</v>
      </c>
      <c r="L27" s="23"/>
    </row>
    <row r="28" ht="21" customHeight="1" spans="1:12">
      <c r="A28" s="10">
        <v>24</v>
      </c>
      <c r="B28" s="24" t="s">
        <v>87</v>
      </c>
      <c r="C28" s="24" t="s">
        <v>88</v>
      </c>
      <c r="D28" s="15"/>
      <c r="E28" s="10"/>
      <c r="F28" s="10"/>
      <c r="G28" s="26" t="s">
        <v>89</v>
      </c>
      <c r="H28" s="13">
        <f t="shared" si="0"/>
        <v>36.252</v>
      </c>
      <c r="I28" s="13">
        <v>74.58</v>
      </c>
      <c r="J28" s="21">
        <f t="shared" si="1"/>
        <v>29.832</v>
      </c>
      <c r="K28" s="22">
        <f t="shared" si="2"/>
        <v>66.084</v>
      </c>
      <c r="L28" s="23"/>
    </row>
  </sheetData>
  <mergeCells count="17">
    <mergeCell ref="A2:L2"/>
    <mergeCell ref="G3:H3"/>
    <mergeCell ref="I3:J3"/>
    <mergeCell ref="A3:A4"/>
    <mergeCell ref="B3:B4"/>
    <mergeCell ref="C3:C4"/>
    <mergeCell ref="D3:D4"/>
    <mergeCell ref="D5:D19"/>
    <mergeCell ref="D20:D28"/>
    <mergeCell ref="E3:E4"/>
    <mergeCell ref="E5:E19"/>
    <mergeCell ref="E20:E28"/>
    <mergeCell ref="F3:F4"/>
    <mergeCell ref="F5:F19"/>
    <mergeCell ref="F20:F28"/>
    <mergeCell ref="K3:K4"/>
    <mergeCell ref="L3:L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2022-08-29T01:46:00Z</dcterms:created>
  <dcterms:modified xsi:type="dcterms:W3CDTF">2022-08-29T02:45:50Z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