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13" r:id="rId1"/>
  </sheets>
  <definedNames>
    <definedName name="_xlnm._FilterDatabase" localSheetId="0" hidden="1">'1'!$A$3:$Q$421</definedName>
    <definedName name="_xlnm.Print_Titles" localSheetId="0">'1'!$1:$3</definedName>
  </definedNames>
  <calcPr calcId="144525"/>
</workbook>
</file>

<file path=xl/sharedStrings.xml><?xml version="1.0" encoding="utf-8"?>
<sst xmlns="http://schemas.openxmlformats.org/spreadsheetml/2006/main" count="2505" uniqueCount="969">
  <si>
    <t>附件：1</t>
  </si>
  <si>
    <t>织金县2022年公开考调部分县直学校教师总成绩排名及进入体检人员名单</t>
  </si>
  <si>
    <t>序号</t>
  </si>
  <si>
    <t>姓  名</t>
  </si>
  <si>
    <t>报考学校</t>
  </si>
  <si>
    <t>职位代码</t>
  </si>
  <si>
    <t>准考证号</t>
  </si>
  <si>
    <t>笔试成绩</t>
  </si>
  <si>
    <t>笔试成绩按60%折算</t>
  </si>
  <si>
    <t>试教成绩</t>
  </si>
  <si>
    <t>试教成绩按40%折算</t>
  </si>
  <si>
    <t>综合成绩(笔试成绩×60%+试教成绩×40%)</t>
  </si>
  <si>
    <t>综合成绩排名</t>
  </si>
  <si>
    <t>是否进入体检</t>
  </si>
  <si>
    <t>试教室</t>
  </si>
  <si>
    <t>原进入试教人数比例</t>
  </si>
  <si>
    <t>实际考调岗位人数与实际试教人数是否达1:3或1:2</t>
  </si>
  <si>
    <t>实际试教人数不达原1:3或1:2比例的 ,本试教室当日试教考生平均分</t>
  </si>
  <si>
    <t>计划招聘人数</t>
  </si>
  <si>
    <t>彭娅</t>
  </si>
  <si>
    <t>织金县第二小学</t>
  </si>
  <si>
    <t>小学语文01</t>
  </si>
  <si>
    <t>XXYW20220509</t>
  </si>
  <si>
    <t>是</t>
  </si>
  <si>
    <t>第一试教室</t>
  </si>
  <si>
    <t>1：3</t>
  </si>
  <si>
    <t>不达1：3</t>
  </si>
  <si>
    <t>樊麟徵</t>
  </si>
  <si>
    <t>XXYW20220518</t>
  </si>
  <si>
    <t>李小红</t>
  </si>
  <si>
    <t>XXYW20220517</t>
  </si>
  <si>
    <t>张佳凤</t>
  </si>
  <si>
    <t>XXYW20220428</t>
  </si>
  <si>
    <t>汪明艳</t>
  </si>
  <si>
    <t>XXYW20220506</t>
  </si>
  <si>
    <t>熊春艳</t>
  </si>
  <si>
    <t>XXYW20220519</t>
  </si>
  <si>
    <t>陈仕敏</t>
  </si>
  <si>
    <t>XXYW20220413</t>
  </si>
  <si>
    <t>周静</t>
  </si>
  <si>
    <t>XXYW20220417</t>
  </si>
  <si>
    <t>王翔平</t>
  </si>
  <si>
    <t>XXYW20220416</t>
  </si>
  <si>
    <t>汪梅</t>
  </si>
  <si>
    <t>XXYW20220419</t>
  </si>
  <si>
    <t>曾敏</t>
  </si>
  <si>
    <t>XXYW20220508</t>
  </si>
  <si>
    <t>王虹刁</t>
  </si>
  <si>
    <t>XXYW20220504</t>
  </si>
  <si>
    <t>王冰洁</t>
  </si>
  <si>
    <t>XXYW20220415</t>
  </si>
  <si>
    <t>许婷</t>
  </si>
  <si>
    <t>XXYW20220513</t>
  </si>
  <si>
    <t>毛远清</t>
  </si>
  <si>
    <t>XXYW20220424</t>
  </si>
  <si>
    <t>朱丽</t>
  </si>
  <si>
    <t>XXYW20220422</t>
  </si>
  <si>
    <t>试教结束，实际考调岗位人数与实际面试考生人数达不到1:3或1:2比例的考生，其试教成绩须达到本考场当日试教实考考生平均分方能进入下一环节，未完成试教或未取得有效成绩的，取消进入下一环节资格。</t>
  </si>
  <si>
    <t>丁梅</t>
  </si>
  <si>
    <t>XXYW20220414</t>
  </si>
  <si>
    <t>安婧</t>
  </si>
  <si>
    <t>XXYW20220429</t>
  </si>
  <si>
    <t>钱昌梅</t>
  </si>
  <si>
    <t>XXYW20220409</t>
  </si>
  <si>
    <t>敖登梅</t>
  </si>
  <si>
    <t>XXYW20220426</t>
  </si>
  <si>
    <t>张倩</t>
  </si>
  <si>
    <t>XXYW20220516</t>
  </si>
  <si>
    <t>蔡明远</t>
  </si>
  <si>
    <t>XXYW20220418</t>
  </si>
  <si>
    <t>黄晓涵</t>
  </si>
  <si>
    <t>XXYW20220408</t>
  </si>
  <si>
    <t>邱红</t>
  </si>
  <si>
    <t>XXYW20220507</t>
  </si>
  <si>
    <t>罗兴梅</t>
  </si>
  <si>
    <t>XXYW20220411</t>
  </si>
  <si>
    <t>聂开群</t>
  </si>
  <si>
    <t>XXYW20220510</t>
  </si>
  <si>
    <t>谢庭菊</t>
  </si>
  <si>
    <t>XXYW20220503</t>
  </si>
  <si>
    <t>郭萍</t>
  </si>
  <si>
    <t>XXYW20220407</t>
  </si>
  <si>
    <t>刘兰菊</t>
  </si>
  <si>
    <t>XXYW20220512</t>
  </si>
  <si>
    <t>潘娅</t>
  </si>
  <si>
    <t>XXYW20220423</t>
  </si>
  <si>
    <t>缺考</t>
  </si>
  <si>
    <t>李慧</t>
  </si>
  <si>
    <t>XXYW20220420</t>
  </si>
  <si>
    <t>杨鹏</t>
  </si>
  <si>
    <t>XXYW20220514</t>
  </si>
  <si>
    <t>付鑫</t>
  </si>
  <si>
    <t>小学数学02</t>
  </si>
  <si>
    <t>XXSX20220807</t>
  </si>
  <si>
    <t>第九试教室</t>
  </si>
  <si>
    <t>81.22</t>
  </si>
  <si>
    <t>陈恩强</t>
  </si>
  <si>
    <t>XXSX20220809</t>
  </si>
  <si>
    <t>李永玉</t>
  </si>
  <si>
    <t>XXSX20220806</t>
  </si>
  <si>
    <t>付会</t>
  </si>
  <si>
    <t>XXSX20220818</t>
  </si>
  <si>
    <t>杨芳</t>
  </si>
  <si>
    <t>XXSX20220808</t>
  </si>
  <si>
    <t>文登</t>
  </si>
  <si>
    <t>XXSX20220802</t>
  </si>
  <si>
    <t>张超靖</t>
  </si>
  <si>
    <t>XXSX20220804</t>
  </si>
  <si>
    <t>常丹</t>
  </si>
  <si>
    <t>XXSX20220805</t>
  </si>
  <si>
    <t>卢林涛</t>
  </si>
  <si>
    <t>XXSX20220819</t>
  </si>
  <si>
    <t>刘邦华</t>
  </si>
  <si>
    <t>XXSX20220815</t>
  </si>
  <si>
    <t>王敏</t>
  </si>
  <si>
    <t>XXSX20220820</t>
  </si>
  <si>
    <t>罗芳</t>
  </si>
  <si>
    <t>XXSX20220821</t>
  </si>
  <si>
    <t>卢艳</t>
  </si>
  <si>
    <t>XXSX20220810</t>
  </si>
  <si>
    <t>陈瑶</t>
  </si>
  <si>
    <t>XXSX20220812</t>
  </si>
  <si>
    <t>张珍乾</t>
  </si>
  <si>
    <t>XXSX20220817</t>
  </si>
  <si>
    <t>赵茜</t>
  </si>
  <si>
    <t>小学英语03</t>
  </si>
  <si>
    <t>XXEG20220927</t>
  </si>
  <si>
    <t>第十一试教室</t>
  </si>
  <si>
    <t>张爱龙</t>
  </si>
  <si>
    <t>XXEG20221301</t>
  </si>
  <si>
    <t>张道芬</t>
  </si>
  <si>
    <t>XXEG20221305</t>
  </si>
  <si>
    <t>张志洪</t>
  </si>
  <si>
    <t>XXEG20221304</t>
  </si>
  <si>
    <t>彭兴莉</t>
  </si>
  <si>
    <t>XXEG20220928</t>
  </si>
  <si>
    <t>黄明艳</t>
  </si>
  <si>
    <t>XXEG20221303</t>
  </si>
  <si>
    <t>汪霞</t>
  </si>
  <si>
    <t>XXEG20220925</t>
  </si>
  <si>
    <t>李玉华</t>
  </si>
  <si>
    <t>XXEG20221306</t>
  </si>
  <si>
    <t>孔维努</t>
  </si>
  <si>
    <t>XXEG20221302</t>
  </si>
  <si>
    <t>张丽娟</t>
  </si>
  <si>
    <t>小学体育04</t>
  </si>
  <si>
    <t>XXPE20221317</t>
  </si>
  <si>
    <t>第十三试教室</t>
  </si>
  <si>
    <t>80.36</t>
  </si>
  <si>
    <t>龙春</t>
  </si>
  <si>
    <t>XXPE20221315</t>
  </si>
  <si>
    <t>汪慧</t>
  </si>
  <si>
    <t>XXPE20221313</t>
  </si>
  <si>
    <t>熊小平</t>
  </si>
  <si>
    <t>XXPE20221316</t>
  </si>
  <si>
    <t>冯卫红</t>
  </si>
  <si>
    <t>XXPE20221312</t>
  </si>
  <si>
    <t>陈正禄</t>
  </si>
  <si>
    <t>XXPE20221314</t>
  </si>
  <si>
    <t>伍佳佳</t>
  </si>
  <si>
    <t>小学音乐05</t>
  </si>
  <si>
    <t>XXMC20221324</t>
  </si>
  <si>
    <t>第十二试教室</t>
  </si>
  <si>
    <t>冯颖卉</t>
  </si>
  <si>
    <t>XXMC20221319</t>
  </si>
  <si>
    <t>冯志欣</t>
  </si>
  <si>
    <t>XXMC20221320</t>
  </si>
  <si>
    <t>万利</t>
  </si>
  <si>
    <t>XXMC20221323</t>
  </si>
  <si>
    <t>罗洁</t>
  </si>
  <si>
    <t>XXMC20221322</t>
  </si>
  <si>
    <t>张维</t>
  </si>
  <si>
    <t>XXMC20221318</t>
  </si>
  <si>
    <t>张勇</t>
  </si>
  <si>
    <t>小学信息技术06</t>
  </si>
  <si>
    <t>XXIF20222013</t>
  </si>
  <si>
    <t>第十六试教室</t>
  </si>
  <si>
    <t>79.83</t>
  </si>
  <si>
    <t>李翔</t>
  </si>
  <si>
    <t>XXIF20222012</t>
  </si>
  <si>
    <t>宋婷</t>
  </si>
  <si>
    <t>XXIF20222014</t>
  </si>
  <si>
    <t>周涛</t>
  </si>
  <si>
    <t>小学美术07</t>
  </si>
  <si>
    <t>XXMS20221222</t>
  </si>
  <si>
    <t>第十五试教室</t>
  </si>
  <si>
    <t>84.47</t>
  </si>
  <si>
    <t>周迅菊</t>
  </si>
  <si>
    <t>XXMS20221218</t>
  </si>
  <si>
    <t>李拉</t>
  </si>
  <si>
    <t>XXMS20221220</t>
  </si>
  <si>
    <t>杨妍</t>
  </si>
  <si>
    <t>XXMS20221219</t>
  </si>
  <si>
    <t>郭桂丹</t>
  </si>
  <si>
    <t>XXMS20221223</t>
  </si>
  <si>
    <t>谢福坤</t>
  </si>
  <si>
    <t>XXMS20221221</t>
  </si>
  <si>
    <t>包玉</t>
  </si>
  <si>
    <t>织金县第三小学</t>
  </si>
  <si>
    <t>小学语文08</t>
  </si>
  <si>
    <t>XXYW20220211</t>
  </si>
  <si>
    <t>第四试教室</t>
  </si>
  <si>
    <t>78.63</t>
  </si>
  <si>
    <t>曾丹丹</t>
  </si>
  <si>
    <t>XXYW20220212</t>
  </si>
  <si>
    <t>杨兰</t>
  </si>
  <si>
    <t>XXYW20220217</t>
  </si>
  <si>
    <t>王丽</t>
  </si>
  <si>
    <t>XXYW20220215</t>
  </si>
  <si>
    <t>向传平</t>
  </si>
  <si>
    <t>XXYW20220214</t>
  </si>
  <si>
    <t>龙菊</t>
  </si>
  <si>
    <t>XXYW20220216</t>
  </si>
  <si>
    <t>蔡军</t>
  </si>
  <si>
    <t>小学数学09</t>
  </si>
  <si>
    <t>XXSX20220709</t>
  </si>
  <si>
    <t>黄准</t>
  </si>
  <si>
    <t>XXSX20220708</t>
  </si>
  <si>
    <t>朱书梅</t>
  </si>
  <si>
    <t>XXSX20220707</t>
  </si>
  <si>
    <t>黄绍菊</t>
  </si>
  <si>
    <t>XXSX20220702</t>
  </si>
  <si>
    <t>杜荣刚</t>
  </si>
  <si>
    <t>XXSX20220701</t>
  </si>
  <si>
    <t>任志江</t>
  </si>
  <si>
    <t>XXSX20220705</t>
  </si>
  <si>
    <t>张永中</t>
  </si>
  <si>
    <t>小学体育10</t>
  </si>
  <si>
    <t>XXPE20221021</t>
  </si>
  <si>
    <t>王成西</t>
  </si>
  <si>
    <t>XXPE20221015</t>
  </si>
  <si>
    <t>唐远刚</t>
  </si>
  <si>
    <t>XXPE20221014</t>
  </si>
  <si>
    <t>周芬</t>
  </si>
  <si>
    <t>XXPE20221023</t>
  </si>
  <si>
    <t>蔡国权</t>
  </si>
  <si>
    <t>XXPE20221022</t>
  </si>
  <si>
    <t>杜刚</t>
  </si>
  <si>
    <t>XXPE20221020</t>
  </si>
  <si>
    <t>蔡永红</t>
  </si>
  <si>
    <t>XXPE20221019</t>
  </si>
  <si>
    <t>孔维祥</t>
  </si>
  <si>
    <t>XXPE20221017</t>
  </si>
  <si>
    <t>胡丰梅</t>
  </si>
  <si>
    <t>XXPE20221018</t>
  </si>
  <si>
    <t>张妮</t>
  </si>
  <si>
    <t>小学音乐11</t>
  </si>
  <si>
    <t>XXMC20221126</t>
  </si>
  <si>
    <t>77.44</t>
  </si>
  <si>
    <t>叶世杰</t>
  </si>
  <si>
    <t>XXMC20221123</t>
  </si>
  <si>
    <t>肖力</t>
  </si>
  <si>
    <t>XXMC20221125</t>
  </si>
  <si>
    <t>张萧潇</t>
  </si>
  <si>
    <t>小学美术12</t>
  </si>
  <si>
    <t>XXMS20221214</t>
  </si>
  <si>
    <t>1：2</t>
  </si>
  <si>
    <t>吴梅</t>
  </si>
  <si>
    <t>XXMS20221216</t>
  </si>
  <si>
    <t>陈诗龙</t>
  </si>
  <si>
    <t>XXMS20221217</t>
  </si>
  <si>
    <t>王韵</t>
  </si>
  <si>
    <t>XXMS20221215</t>
  </si>
  <si>
    <t>陶混琴</t>
  </si>
  <si>
    <t>织金县第四小学</t>
  </si>
  <si>
    <t>小学语文13</t>
  </si>
  <si>
    <t>XXYW20220401</t>
  </si>
  <si>
    <t>第三试教室</t>
  </si>
  <si>
    <t>79.12</t>
  </si>
  <si>
    <t>焦忠霞</t>
  </si>
  <si>
    <t>XXYW20220308</t>
  </si>
  <si>
    <t>李艳</t>
  </si>
  <si>
    <t>XXYW20220311</t>
  </si>
  <si>
    <t>张夏亮</t>
  </si>
  <si>
    <t>XXYW20220313</t>
  </si>
  <si>
    <t>刘春</t>
  </si>
  <si>
    <t>XXYW20220309</t>
  </si>
  <si>
    <t>谢莉亚</t>
  </si>
  <si>
    <t>XXYW20220329</t>
  </si>
  <si>
    <t>汪芳</t>
  </si>
  <si>
    <t>XXYW20220307</t>
  </si>
  <si>
    <t>左莉</t>
  </si>
  <si>
    <t>XXYW20220310</t>
  </si>
  <si>
    <t>刘丹</t>
  </si>
  <si>
    <t>XXYW20220402</t>
  </si>
  <si>
    <t>郭绍兰</t>
  </si>
  <si>
    <t>XXYW20220305</t>
  </si>
  <si>
    <t>杨本秀</t>
  </si>
  <si>
    <t>XXYW20220327</t>
  </si>
  <si>
    <t>XXYW20220326</t>
  </si>
  <si>
    <t>付士权</t>
  </si>
  <si>
    <t>XXYW20220328</t>
  </si>
  <si>
    <t>张顺</t>
  </si>
  <si>
    <t>XXYW20220323</t>
  </si>
  <si>
    <t>杨明钰</t>
  </si>
  <si>
    <t>XXYW20220317</t>
  </si>
  <si>
    <t>田伊</t>
  </si>
  <si>
    <t>XXYW20220404</t>
  </si>
  <si>
    <t>刘远琴</t>
  </si>
  <si>
    <t>XXYW20220304</t>
  </si>
  <si>
    <t>陈敏</t>
  </si>
  <si>
    <t>XXYW20220325</t>
  </si>
  <si>
    <t>李梅</t>
  </si>
  <si>
    <t>XXYW20220316</t>
  </si>
  <si>
    <t>放弃</t>
  </si>
  <si>
    <t>赵群</t>
  </si>
  <si>
    <t>XXYW20220321</t>
  </si>
  <si>
    <t>王文</t>
  </si>
  <si>
    <t>XXYW20220312</t>
  </si>
  <si>
    <t>罗艳</t>
  </si>
  <si>
    <t>XXYW20220318</t>
  </si>
  <si>
    <t>周兵美</t>
  </si>
  <si>
    <t>XXYW20220330</t>
  </si>
  <si>
    <t>陈杰</t>
  </si>
  <si>
    <t>XXYW20220405</t>
  </si>
  <si>
    <t>李长艳</t>
  </si>
  <si>
    <t>XXYW20220319</t>
  </si>
  <si>
    <t>卢凤华</t>
  </si>
  <si>
    <t>小学数学14</t>
  </si>
  <si>
    <t>XXSX20220801</t>
  </si>
  <si>
    <t>第八试教室</t>
  </si>
  <si>
    <t>76.92</t>
  </si>
  <si>
    <t>龚礼鹏</t>
  </si>
  <si>
    <t>XXSX20220726</t>
  </si>
  <si>
    <t>周琴</t>
  </si>
  <si>
    <t>XXSX20220727</t>
  </si>
  <si>
    <t>杨丽</t>
  </si>
  <si>
    <t>XXSX20220728</t>
  </si>
  <si>
    <t>顾怀杰</t>
  </si>
  <si>
    <t>XXSX20220725</t>
  </si>
  <si>
    <t>李朋莲</t>
  </si>
  <si>
    <t>XXSX20220729</t>
  </si>
  <si>
    <t>吴仙</t>
  </si>
  <si>
    <t>XXSX20220730</t>
  </si>
  <si>
    <t>刘贤</t>
  </si>
  <si>
    <t>织金县第五小学</t>
  </si>
  <si>
    <t>小学体育15</t>
  </si>
  <si>
    <t>XXPE20221012</t>
  </si>
  <si>
    <t>唐要文</t>
  </si>
  <si>
    <t>XXPE20221013</t>
  </si>
  <si>
    <t>李琳</t>
  </si>
  <si>
    <t>XXPE20221011</t>
  </si>
  <si>
    <t>周振</t>
  </si>
  <si>
    <t>小学音乐16</t>
  </si>
  <si>
    <t>XXMC20221119</t>
  </si>
  <si>
    <t>陈得艳</t>
  </si>
  <si>
    <t>XXMC20221116</t>
  </si>
  <si>
    <t>陈德会</t>
  </si>
  <si>
    <t>XXMC20221118</t>
  </si>
  <si>
    <t>简勇</t>
  </si>
  <si>
    <t>小学美术17</t>
  </si>
  <si>
    <t>XXMS20221212</t>
  </si>
  <si>
    <t>代紫霄</t>
  </si>
  <si>
    <t>XXMS20221213</t>
  </si>
  <si>
    <t>李娜</t>
  </si>
  <si>
    <t>XXMS20221210</t>
  </si>
  <si>
    <t>李晓碟</t>
  </si>
  <si>
    <t>织金县第七小学</t>
  </si>
  <si>
    <t>小学语文
18</t>
  </si>
  <si>
    <t>XXYW20220521</t>
  </si>
  <si>
    <t>第五试教室</t>
  </si>
  <si>
    <t>陈丽</t>
  </si>
  <si>
    <t>XXYW20220830</t>
  </si>
  <si>
    <t>李晓芳</t>
  </si>
  <si>
    <t>XXYW20220528</t>
  </si>
  <si>
    <t>熊宇</t>
  </si>
  <si>
    <t>XXYW20220530</t>
  </si>
  <si>
    <t>李运</t>
  </si>
  <si>
    <t>XXYW20220529</t>
  </si>
  <si>
    <t>赵莹莹</t>
  </si>
  <si>
    <t>XXYW20220524</t>
  </si>
  <si>
    <t>朱香</t>
  </si>
  <si>
    <t>XXYW20220522</t>
  </si>
  <si>
    <t>周虹宇</t>
  </si>
  <si>
    <t>XXYW20220525</t>
  </si>
  <si>
    <t>邓丽琴</t>
  </si>
  <si>
    <t>XXYW20220828</t>
  </si>
  <si>
    <t>李敏</t>
  </si>
  <si>
    <t>XXYW20220526</t>
  </si>
  <si>
    <t>张榉丽</t>
  </si>
  <si>
    <t>小学数学19</t>
  </si>
  <si>
    <t>XXSX20220826</t>
  </si>
  <si>
    <t>罗贤文</t>
  </si>
  <si>
    <t>XXSX20220825</t>
  </si>
  <si>
    <t>李贵琴</t>
  </si>
  <si>
    <t>XXSX20220608</t>
  </si>
  <si>
    <t>王登敏</t>
  </si>
  <si>
    <t>XXSX20220602</t>
  </si>
  <si>
    <t>曾凡刚</t>
  </si>
  <si>
    <t>XXSX20220601</t>
  </si>
  <si>
    <t>王艳</t>
  </si>
  <si>
    <t>XXSX20220610</t>
  </si>
  <si>
    <t>曹芳</t>
  </si>
  <si>
    <t>XXSX20220605</t>
  </si>
  <si>
    <t>胡云</t>
  </si>
  <si>
    <t>XXSX20220604</t>
  </si>
  <si>
    <t>尹华娅</t>
  </si>
  <si>
    <t>XXSX20220609</t>
  </si>
  <si>
    <t>刘小娇</t>
  </si>
  <si>
    <t>小学英语20</t>
  </si>
  <si>
    <t>XXEG20220910</t>
  </si>
  <si>
    <t>79.46</t>
  </si>
  <si>
    <t>敖赛男</t>
  </si>
  <si>
    <t>XXEG20220904</t>
  </si>
  <si>
    <t>黄丹</t>
  </si>
  <si>
    <t>XXEG20220901</t>
  </si>
  <si>
    <t>郭太艳</t>
  </si>
  <si>
    <t>XXEG20220902</t>
  </si>
  <si>
    <t>张云香</t>
  </si>
  <si>
    <t>XXEG20220907</t>
  </si>
  <si>
    <t>王麟</t>
  </si>
  <si>
    <t>XXEG20220909</t>
  </si>
  <si>
    <t>张杨</t>
  </si>
  <si>
    <t>小学体育21</t>
  </si>
  <si>
    <t>XXPE20221003</t>
  </si>
  <si>
    <t>柏兴</t>
  </si>
  <si>
    <t>XXPE20221007</t>
  </si>
  <si>
    <t>杨江</t>
  </si>
  <si>
    <t>XXPE20221002</t>
  </si>
  <si>
    <t>XXPE20221008</t>
  </si>
  <si>
    <t>刘代前</t>
  </si>
  <si>
    <t>XXPE20221004</t>
  </si>
  <si>
    <t>王萍</t>
  </si>
  <si>
    <t>XXPE20221001</t>
  </si>
  <si>
    <t>卢思云</t>
  </si>
  <si>
    <t>小学音乐22</t>
  </si>
  <si>
    <t>XXMC20221122</t>
  </si>
  <si>
    <t>张小娇</t>
  </si>
  <si>
    <t>XXMC20221108</t>
  </si>
  <si>
    <t>吴丽平</t>
  </si>
  <si>
    <t>XXMC20221120</t>
  </si>
  <si>
    <t>宋彩云</t>
  </si>
  <si>
    <t>XXMC20221110</t>
  </si>
  <si>
    <t>李清</t>
  </si>
  <si>
    <t>XXMC20221109</t>
  </si>
  <si>
    <t>陈贻娟</t>
  </si>
  <si>
    <t>XXMC20221121</t>
  </si>
  <si>
    <t>杨明星</t>
  </si>
  <si>
    <t>XXMC20221101</t>
  </si>
  <si>
    <t>余振伟</t>
  </si>
  <si>
    <t>XXMC20221105</t>
  </si>
  <si>
    <t>熊越</t>
  </si>
  <si>
    <t>XXMC20221106</t>
  </si>
  <si>
    <t>郭聃碧</t>
  </si>
  <si>
    <t>小学美术24</t>
  </si>
  <si>
    <t>XXMS20221206</t>
  </si>
  <si>
    <t>杨婷</t>
  </si>
  <si>
    <t>XXMS20221205</t>
  </si>
  <si>
    <t>程翠琴</t>
  </si>
  <si>
    <t>XXMS20221201</t>
  </si>
  <si>
    <t>孙齐鸣</t>
  </si>
  <si>
    <t>XXMS20221202</t>
  </si>
  <si>
    <t>唐晓红</t>
  </si>
  <si>
    <t>XXMS20221203</t>
  </si>
  <si>
    <t>鄢明菊</t>
  </si>
  <si>
    <t>XXMS20221204</t>
  </si>
  <si>
    <t>杨雪</t>
  </si>
  <si>
    <t>织金县第八小学</t>
  </si>
  <si>
    <t>小学语文25</t>
  </si>
  <si>
    <t>XXYW20220106</t>
  </si>
  <si>
    <t>77.70</t>
  </si>
  <si>
    <t>雷星君</t>
  </si>
  <si>
    <t>XXYW20220127</t>
  </si>
  <si>
    <t>张艳</t>
  </si>
  <si>
    <t>XXYW20220115</t>
  </si>
  <si>
    <t>陈洪</t>
  </si>
  <si>
    <t>XXYW20220114</t>
  </si>
  <si>
    <t>张静莲</t>
  </si>
  <si>
    <t>XXYW20220110</t>
  </si>
  <si>
    <t>杨林</t>
  </si>
  <si>
    <t>XXYW20220101</t>
  </si>
  <si>
    <t>刘耀允</t>
  </si>
  <si>
    <t>XXYW20220112</t>
  </si>
  <si>
    <t>王楠</t>
  </si>
  <si>
    <t>XXYW20220117</t>
  </si>
  <si>
    <t>罗娅</t>
  </si>
  <si>
    <t>XXYW20220107</t>
  </si>
  <si>
    <t>张靖</t>
  </si>
  <si>
    <t>XXYW20220119</t>
  </si>
  <si>
    <t>王彬</t>
  </si>
  <si>
    <t>XXYW20220125</t>
  </si>
  <si>
    <t>王琳</t>
  </si>
  <si>
    <t>XXYW20220122</t>
  </si>
  <si>
    <t>杨祖敏</t>
  </si>
  <si>
    <t>XXYW20220120</t>
  </si>
  <si>
    <t>卢羽</t>
  </si>
  <si>
    <t>XXYW20220121</t>
  </si>
  <si>
    <t>詹丽丽</t>
  </si>
  <si>
    <t>XXYW20220116</t>
  </si>
  <si>
    <t>赵雷</t>
  </si>
  <si>
    <t>XXYW20220105</t>
  </si>
  <si>
    <t>杨岚</t>
  </si>
  <si>
    <t>XXYW20220108</t>
  </si>
  <si>
    <t>谢小丽</t>
  </si>
  <si>
    <t>XXYW20220123</t>
  </si>
  <si>
    <t>吴忠军</t>
  </si>
  <si>
    <t>小学数学26</t>
  </si>
  <si>
    <t>XXSX20220618</t>
  </si>
  <si>
    <t>张袭军</t>
  </si>
  <si>
    <t>XXSX20220613</t>
  </si>
  <si>
    <t>汪太江</t>
  </si>
  <si>
    <t>XXSX20220616</t>
  </si>
  <si>
    <t>杨德银</t>
  </si>
  <si>
    <t>XXSX20220615</t>
  </si>
  <si>
    <t>王炯</t>
  </si>
  <si>
    <t>XXSX20220612</t>
  </si>
  <si>
    <t>陈发会</t>
  </si>
  <si>
    <t>XXSX20220619</t>
  </si>
  <si>
    <t>刘万涛</t>
  </si>
  <si>
    <t>XXSX20220617</t>
  </si>
  <si>
    <t>杨明琴</t>
  </si>
  <si>
    <t>XXSX20220614</t>
  </si>
  <si>
    <t>郭太敏</t>
  </si>
  <si>
    <t>XXSX20220620</t>
  </si>
  <si>
    <t>谢爽</t>
  </si>
  <si>
    <t>小学英语27</t>
  </si>
  <si>
    <t>XXEG20220921</t>
  </si>
  <si>
    <t>李青</t>
  </si>
  <si>
    <t>XXEG20220912</t>
  </si>
  <si>
    <t>XXEG20220920</t>
  </si>
  <si>
    <t>王元琼</t>
  </si>
  <si>
    <t>XXEG20220917</t>
  </si>
  <si>
    <t>左艳</t>
  </si>
  <si>
    <t>XXEG20220913</t>
  </si>
  <si>
    <t>杨安琴</t>
  </si>
  <si>
    <t>XXEG20220915</t>
  </si>
  <si>
    <t>赵霞</t>
  </si>
  <si>
    <t>小学音乐28</t>
  </si>
  <si>
    <t>XXMC20221112</t>
  </si>
  <si>
    <t>左秀营</t>
  </si>
  <si>
    <t>XXMC20221114</t>
  </si>
  <si>
    <t>文涛</t>
  </si>
  <si>
    <t>XXMC20221111</t>
  </si>
  <si>
    <t>张习俊</t>
  </si>
  <si>
    <t>小学信息技术29</t>
  </si>
  <si>
    <t>XXIF20222001</t>
  </si>
  <si>
    <t>史开友</t>
  </si>
  <si>
    <t>XXIF20222005</t>
  </si>
  <si>
    <t>杨远</t>
  </si>
  <si>
    <t>XXIF20222006</t>
  </si>
  <si>
    <t>晏富</t>
  </si>
  <si>
    <t>XXIF20222002</t>
  </si>
  <si>
    <t>郭佳友</t>
  </si>
  <si>
    <t>XXIF20222007</t>
  </si>
  <si>
    <t>李长军</t>
  </si>
  <si>
    <t>XXIF20222008</t>
  </si>
  <si>
    <t>张丽</t>
  </si>
  <si>
    <t>小学美术30</t>
  </si>
  <si>
    <t>XXMS20221209</t>
  </si>
  <si>
    <t>李玲</t>
  </si>
  <si>
    <t>XXMS20221207</t>
  </si>
  <si>
    <t>胡文贵</t>
  </si>
  <si>
    <t>XXMS20221208</t>
  </si>
  <si>
    <t>邱浪</t>
  </si>
  <si>
    <t>织金县第九小学</t>
  </si>
  <si>
    <t>小学语文31</t>
  </si>
  <si>
    <t>XXYW20220219</t>
  </si>
  <si>
    <t>张习会</t>
  </si>
  <si>
    <t>XXYW20220227</t>
  </si>
  <si>
    <t>付国玉</t>
  </si>
  <si>
    <t>XXYW20220224</t>
  </si>
  <si>
    <t>刘莎</t>
  </si>
  <si>
    <t>XXYW20220303</t>
  </si>
  <si>
    <t>韩玥</t>
  </si>
  <si>
    <t>XXYW20220221</t>
  </si>
  <si>
    <t>何云</t>
  </si>
  <si>
    <t>XXYW20220302</t>
  </si>
  <si>
    <t>姜乾</t>
  </si>
  <si>
    <t>XXYW20220223</t>
  </si>
  <si>
    <t>赵旭</t>
  </si>
  <si>
    <t>XXYW20220226</t>
  </si>
  <si>
    <t>黎彬彬</t>
  </si>
  <si>
    <t>XXYW20220228</t>
  </si>
  <si>
    <t>刘海</t>
  </si>
  <si>
    <t>XXYW20220229</t>
  </si>
  <si>
    <t>杨娥</t>
  </si>
  <si>
    <t>XXYW20220222</t>
  </si>
  <si>
    <t>陈阳娟</t>
  </si>
  <si>
    <t>XXYW20220225</t>
  </si>
  <si>
    <t>杨梅</t>
  </si>
  <si>
    <t>小学数学32</t>
  </si>
  <si>
    <t>XXSX20220715</t>
  </si>
  <si>
    <t>第七试教室</t>
  </si>
  <si>
    <t>79.34</t>
  </si>
  <si>
    <t>杨忠玲</t>
  </si>
  <si>
    <t>XXSX20220717</t>
  </si>
  <si>
    <t>梁俊</t>
  </si>
  <si>
    <t>XXSX20220719</t>
  </si>
  <si>
    <t>王尧</t>
  </si>
  <si>
    <t>XXSX20220720</t>
  </si>
  <si>
    <t>姚兰</t>
  </si>
  <si>
    <t>XXSX20220716</t>
  </si>
  <si>
    <t>白龙琴</t>
  </si>
  <si>
    <t>XXSX20220710</t>
  </si>
  <si>
    <t>石丹</t>
  </si>
  <si>
    <t>XXSX20220713</t>
  </si>
  <si>
    <t>叶凯</t>
  </si>
  <si>
    <t>XXSX20220721</t>
  </si>
  <si>
    <t>杨应霞</t>
  </si>
  <si>
    <t>XXSX20220712</t>
  </si>
  <si>
    <t>罗凯</t>
  </si>
  <si>
    <t>XXSX20220711</t>
  </si>
  <si>
    <t>吴长刚</t>
  </si>
  <si>
    <t>XXSX20220722</t>
  </si>
  <si>
    <t>唐鉴刚</t>
  </si>
  <si>
    <t>XXSX20220714</t>
  </si>
  <si>
    <t>王林</t>
  </si>
  <si>
    <t>XXSX20220723</t>
  </si>
  <si>
    <t>杨晋</t>
  </si>
  <si>
    <t>XXSX20220718</t>
  </si>
  <si>
    <t>杨燚</t>
  </si>
  <si>
    <t>XXSX20220724</t>
  </si>
  <si>
    <t>贺传席</t>
  </si>
  <si>
    <t>小学体育33</t>
  </si>
  <si>
    <t>XXPE20221026</t>
  </si>
  <si>
    <t>第十四试教室</t>
  </si>
  <si>
    <t>78.26</t>
  </si>
  <si>
    <t>XXPE20221027</t>
  </si>
  <si>
    <t>张念</t>
  </si>
  <si>
    <t>XXPE20221030</t>
  </si>
  <si>
    <t>罗周勇</t>
  </si>
  <si>
    <t>XXPE20221028</t>
  </si>
  <si>
    <t>谌文权</t>
  </si>
  <si>
    <t>XXPE20221025</t>
  </si>
  <si>
    <t>张习贵</t>
  </si>
  <si>
    <t>XXPE20221029</t>
  </si>
  <si>
    <t>程海军</t>
  </si>
  <si>
    <t>XXPE20221310</t>
  </si>
  <si>
    <t>王加松</t>
  </si>
  <si>
    <t>XXPE20221024</t>
  </si>
  <si>
    <t>彭元鑫</t>
  </si>
  <si>
    <t>XXPE20221311</t>
  </si>
  <si>
    <t>弃权</t>
  </si>
  <si>
    <t>郭莎</t>
  </si>
  <si>
    <t>织金县第十小学</t>
  </si>
  <si>
    <t>小学语文34</t>
  </si>
  <si>
    <t>XXYW20220205</t>
  </si>
  <si>
    <t>李韵</t>
  </si>
  <si>
    <t>XXYW20220130</t>
  </si>
  <si>
    <t>龙礼华</t>
  </si>
  <si>
    <t>XXYW20220209</t>
  </si>
  <si>
    <t>孔德军</t>
  </si>
  <si>
    <t>XXYW20220129</t>
  </si>
  <si>
    <t>张永</t>
  </si>
  <si>
    <t>XXYW20220201</t>
  </si>
  <si>
    <t>周昌文</t>
  </si>
  <si>
    <t>XXYW20220206</t>
  </si>
  <si>
    <t>吴晓梅</t>
  </si>
  <si>
    <t>XXYW20220210</t>
  </si>
  <si>
    <t>陈丹丹</t>
  </si>
  <si>
    <t>XXYW20220128</t>
  </si>
  <si>
    <t>张欢</t>
  </si>
  <si>
    <t>XXYW20220204</t>
  </si>
  <si>
    <t>小学数学35</t>
  </si>
  <si>
    <t>XXSX20220622</t>
  </si>
  <si>
    <t>燕利</t>
  </si>
  <si>
    <t>XXSX20220627</t>
  </si>
  <si>
    <t>XXSX20220629</t>
  </si>
  <si>
    <t>沈寿会</t>
  </si>
  <si>
    <t>XXSX20220624</t>
  </si>
  <si>
    <t>顾典波</t>
  </si>
  <si>
    <t>XXSX20220625</t>
  </si>
  <si>
    <t>陈文</t>
  </si>
  <si>
    <t>XXSX20220628</t>
  </si>
  <si>
    <t>王发敏</t>
  </si>
  <si>
    <t>XXSX20220623</t>
  </si>
  <si>
    <t>高儒全</t>
  </si>
  <si>
    <t>XXSX20220630</t>
  </si>
  <si>
    <t>李长顺</t>
  </si>
  <si>
    <t>XXSX20220626</t>
  </si>
  <si>
    <t>石伟</t>
  </si>
  <si>
    <t>小学体育36</t>
  </si>
  <si>
    <t>XXPE20221009</t>
  </si>
  <si>
    <t>不达1：2</t>
  </si>
  <si>
    <t>朱伟</t>
  </si>
  <si>
    <t>XXPE20221010</t>
  </si>
  <si>
    <t>杨慧</t>
  </si>
  <si>
    <t>小学科学37</t>
  </si>
  <si>
    <t>XXKX20221227</t>
  </si>
  <si>
    <t>第十七试教室</t>
  </si>
  <si>
    <t>张龙</t>
  </si>
  <si>
    <t>XXKX20221228</t>
  </si>
  <si>
    <t>聂海燕</t>
  </si>
  <si>
    <t>XXKX20221225</t>
  </si>
  <si>
    <t>李恩姣</t>
  </si>
  <si>
    <t>XXKX20221224</t>
  </si>
  <si>
    <t>李会</t>
  </si>
  <si>
    <t>XXKX20221226</t>
  </si>
  <si>
    <t>姚兰香</t>
  </si>
  <si>
    <t>XXKX20221229</t>
  </si>
  <si>
    <t>李洪海</t>
  </si>
  <si>
    <t>小学信息技术38</t>
  </si>
  <si>
    <t>XXIF20222010</t>
  </si>
  <si>
    <t>罗辉</t>
  </si>
  <si>
    <t>XXIF20222011</t>
  </si>
  <si>
    <t>谢方金</t>
  </si>
  <si>
    <t>XXIF20222009</t>
  </si>
  <si>
    <t>刘永红</t>
  </si>
  <si>
    <t>织金县羊城中学</t>
  </si>
  <si>
    <t>初中语文39</t>
  </si>
  <si>
    <t>CZYW20221410</t>
  </si>
  <si>
    <t>第二试教室</t>
  </si>
  <si>
    <t>81.11</t>
  </si>
  <si>
    <t>王荣双</t>
  </si>
  <si>
    <t>CZYW20221406</t>
  </si>
  <si>
    <t>曾进</t>
  </si>
  <si>
    <t>CZYW20221404</t>
  </si>
  <si>
    <t>陈庆</t>
  </si>
  <si>
    <t>CZYW20221403</t>
  </si>
  <si>
    <t>彭红艳</t>
  </si>
  <si>
    <t>CZYW20221409</t>
  </si>
  <si>
    <t>李发敏</t>
  </si>
  <si>
    <t>CZYW20221401</t>
  </si>
  <si>
    <t>刘义成</t>
  </si>
  <si>
    <t>CZYW20221405</t>
  </si>
  <si>
    <t>卢凤相</t>
  </si>
  <si>
    <t>CZYW20221402</t>
  </si>
  <si>
    <t>郭德芬</t>
  </si>
  <si>
    <t>CZYW20221408</t>
  </si>
  <si>
    <t>吴凯</t>
  </si>
  <si>
    <t>初中数学40</t>
  </si>
  <si>
    <t>CZSX20221516</t>
  </si>
  <si>
    <t>第六试教室</t>
  </si>
  <si>
    <t>79.68</t>
  </si>
  <si>
    <t>CZSX20221517</t>
  </si>
  <si>
    <t>刘武</t>
  </si>
  <si>
    <t>CZSX20221518</t>
  </si>
  <si>
    <t>郭艳</t>
  </si>
  <si>
    <t>CZSX20221512</t>
  </si>
  <si>
    <t>马勇</t>
  </si>
  <si>
    <t>CZSX20221519</t>
  </si>
  <si>
    <t>顾勇</t>
  </si>
  <si>
    <t>CZSX20221515</t>
  </si>
  <si>
    <t>张明丰</t>
  </si>
  <si>
    <t>CZSX20221514</t>
  </si>
  <si>
    <t>晏东全</t>
  </si>
  <si>
    <t>CZSX20221511</t>
  </si>
  <si>
    <t>张如军</t>
  </si>
  <si>
    <t>CZSX20221520</t>
  </si>
  <si>
    <t>王永迁</t>
  </si>
  <si>
    <t>初中英语41</t>
  </si>
  <si>
    <t>CZEG20221526</t>
  </si>
  <si>
    <t>第十试教室</t>
  </si>
  <si>
    <t>汤伟</t>
  </si>
  <si>
    <t>CZEG20221528</t>
  </si>
  <si>
    <t>孙小兰</t>
  </si>
  <si>
    <t>CZEG20221527</t>
  </si>
  <si>
    <t>姚学财</t>
  </si>
  <si>
    <t>初中物理42</t>
  </si>
  <si>
    <t>CZWL20221605</t>
  </si>
  <si>
    <t>第十八试教室</t>
  </si>
  <si>
    <t>79.65</t>
  </si>
  <si>
    <t>王梅</t>
  </si>
  <si>
    <t>CZWL20221610</t>
  </si>
  <si>
    <t>汪飞</t>
  </si>
  <si>
    <t>CZWL20221606</t>
  </si>
  <si>
    <t>陈代京</t>
  </si>
  <si>
    <t>CZWL20221603</t>
  </si>
  <si>
    <t>王兴江</t>
  </si>
  <si>
    <t>CZWL20221601</t>
  </si>
  <si>
    <t>曾选会</t>
  </si>
  <si>
    <t>CZWL20221611</t>
  </si>
  <si>
    <t>刘菥</t>
  </si>
  <si>
    <t>CZWL20221609</t>
  </si>
  <si>
    <t>罗春</t>
  </si>
  <si>
    <t>CZWL20221604</t>
  </si>
  <si>
    <t>李长松</t>
  </si>
  <si>
    <t>CZWL20221602</t>
  </si>
  <si>
    <t>胡小英</t>
  </si>
  <si>
    <t>初中生物43</t>
  </si>
  <si>
    <t>CZSW20221505</t>
  </si>
  <si>
    <t>第十九试教室</t>
  </si>
  <si>
    <t>赵建程</t>
  </si>
  <si>
    <t>CZSW20221506</t>
  </si>
  <si>
    <t>熊丽</t>
  </si>
  <si>
    <t>CZSW20221508</t>
  </si>
  <si>
    <t>杨秋燕</t>
  </si>
  <si>
    <t>初中历史44</t>
  </si>
  <si>
    <t>CZLS20221424</t>
  </si>
  <si>
    <t>第二十一试教室</t>
  </si>
  <si>
    <t>罗蓝</t>
  </si>
  <si>
    <t>CZLS20221430</t>
  </si>
  <si>
    <t>郑恩志</t>
  </si>
  <si>
    <t>CZLS20221429</t>
  </si>
  <si>
    <t>姬荣华</t>
  </si>
  <si>
    <t>初中地理45</t>
  </si>
  <si>
    <t>CZDL20221411</t>
  </si>
  <si>
    <t>第二十二试教室</t>
  </si>
  <si>
    <t>77.40</t>
  </si>
  <si>
    <t>徐发军</t>
  </si>
  <si>
    <t>CZDL20221415</t>
  </si>
  <si>
    <t>王玉珏</t>
  </si>
  <si>
    <t>CZDL20221416</t>
  </si>
  <si>
    <t>谢文跃</t>
  </si>
  <si>
    <t>初中体育46</t>
  </si>
  <si>
    <t>CZTY20221925</t>
  </si>
  <si>
    <t>赵云</t>
  </si>
  <si>
    <t>CZTY20221924</t>
  </si>
  <si>
    <t>金伟</t>
  </si>
  <si>
    <t>CZTY20221923</t>
  </si>
  <si>
    <t>赵国丽</t>
  </si>
  <si>
    <t>CZTY20221927</t>
  </si>
  <si>
    <t>吴兆军</t>
  </si>
  <si>
    <t>CZTY20221928</t>
  </si>
  <si>
    <t>王涯</t>
  </si>
  <si>
    <t>CZTY20221926</t>
  </si>
  <si>
    <t>陈伟</t>
  </si>
  <si>
    <t>初中音乐47</t>
  </si>
  <si>
    <t>CZMC20221521</t>
  </si>
  <si>
    <t>龙微</t>
  </si>
  <si>
    <t>CZMC20221525</t>
  </si>
  <si>
    <t>丁茂森</t>
  </si>
  <si>
    <t>CZMC20221523</t>
  </si>
  <si>
    <t>张绍红</t>
  </si>
  <si>
    <t>初中心理健康48</t>
  </si>
  <si>
    <t>CZXL20221921</t>
  </si>
  <si>
    <t xml:space="preserve"> 是</t>
  </si>
  <si>
    <t>第二十三试教室</t>
  </si>
  <si>
    <t>84.2</t>
  </si>
  <si>
    <t>郭丽</t>
  </si>
  <si>
    <t>CZXL20221922</t>
  </si>
  <si>
    <t>杨博</t>
  </si>
  <si>
    <t>初中信息技术49</t>
  </si>
  <si>
    <t>CZIF20221920</t>
  </si>
  <si>
    <t>莫其林</t>
  </si>
  <si>
    <t>CZIF20221919</t>
  </si>
  <si>
    <t>张晓娅</t>
  </si>
  <si>
    <t>初中美术50</t>
  </si>
  <si>
    <t>CZMS20221930</t>
  </si>
  <si>
    <t>王丹宏</t>
  </si>
  <si>
    <t>CZMS20221929</t>
  </si>
  <si>
    <t>薛婷婷</t>
  </si>
  <si>
    <t>织金县第九中学</t>
  </si>
  <si>
    <t>高中语文51</t>
  </si>
  <si>
    <t>GZYW20221625</t>
  </si>
  <si>
    <t>王赓</t>
  </si>
  <si>
    <t>GZYW20221615</t>
  </si>
  <si>
    <t>黄熙尧</t>
  </si>
  <si>
    <t>GZYW20221624</t>
  </si>
  <si>
    <t>王征</t>
  </si>
  <si>
    <t>GZYW20221616</t>
  </si>
  <si>
    <t>李诗语</t>
  </si>
  <si>
    <t>GZYW20221618</t>
  </si>
  <si>
    <t>谢佳佳</t>
  </si>
  <si>
    <t>GZYW20221614</t>
  </si>
  <si>
    <t>张晓伟</t>
  </si>
  <si>
    <t>GZYW20221627</t>
  </si>
  <si>
    <t>焦蓉</t>
  </si>
  <si>
    <t>GZYW20221619</t>
  </si>
  <si>
    <t>卢霞</t>
  </si>
  <si>
    <t>GZYW20221629</t>
  </si>
  <si>
    <t>李琴</t>
  </si>
  <si>
    <t>GZYW20221628</t>
  </si>
  <si>
    <t>刘志勇</t>
  </si>
  <si>
    <t>GZYW20221622</t>
  </si>
  <si>
    <t>刘松灵</t>
  </si>
  <si>
    <t>GZYW20221621</t>
  </si>
  <si>
    <t>卢启旭</t>
  </si>
  <si>
    <t>高中数学52</t>
  </si>
  <si>
    <t>GZSX20221712</t>
  </si>
  <si>
    <t>王继鹏</t>
  </si>
  <si>
    <t>GZSX20221713</t>
  </si>
  <si>
    <t>陈操</t>
  </si>
  <si>
    <t>GZSX20221706</t>
  </si>
  <si>
    <t>张应洋</t>
  </si>
  <si>
    <t>GZSX20221708</t>
  </si>
  <si>
    <t>夏亮</t>
  </si>
  <si>
    <t>GZSX20221704</t>
  </si>
  <si>
    <t>汪海江</t>
  </si>
  <si>
    <t>GZSX20221714</t>
  </si>
  <si>
    <t>杨朝银</t>
  </si>
  <si>
    <t>GZSX20221702</t>
  </si>
  <si>
    <t>赵信金</t>
  </si>
  <si>
    <t>GZSX20221703</t>
  </si>
  <si>
    <t>罗靖</t>
  </si>
  <si>
    <t>GZSX20221709</t>
  </si>
  <si>
    <t>李义松</t>
  </si>
  <si>
    <t>GZSX20221715</t>
  </si>
  <si>
    <t>陈涛</t>
  </si>
  <si>
    <t>GZSX20221705</t>
  </si>
  <si>
    <t>兰琴</t>
  </si>
  <si>
    <t>GZSX20221701</t>
  </si>
  <si>
    <t>郭杰</t>
  </si>
  <si>
    <t>高中英语53</t>
  </si>
  <si>
    <t>GZEG20221812</t>
  </si>
  <si>
    <t>78.78</t>
  </si>
  <si>
    <t>陈玲</t>
  </si>
  <si>
    <t>GZEG20221807</t>
  </si>
  <si>
    <t>糜红</t>
  </si>
  <si>
    <t>GZEG20221803</t>
  </si>
  <si>
    <t>杨娅玲</t>
  </si>
  <si>
    <t>GZEG20221801</t>
  </si>
  <si>
    <t>聂梅</t>
  </si>
  <si>
    <t>GZEG20221809</t>
  </si>
  <si>
    <t>邓成艳</t>
  </si>
  <si>
    <t>GZEG20221806</t>
  </si>
  <si>
    <t>钱熊</t>
  </si>
  <si>
    <t>GZEG20221804</t>
  </si>
  <si>
    <t>刘传芬</t>
  </si>
  <si>
    <t>GZEG20221816</t>
  </si>
  <si>
    <t>李江</t>
  </si>
  <si>
    <t>GZEG20221815</t>
  </si>
  <si>
    <t>彭丹</t>
  </si>
  <si>
    <t>高中物理54</t>
  </si>
  <si>
    <t>GZWL20221718</t>
  </si>
  <si>
    <t>杨代鸿</t>
  </si>
  <si>
    <t>GZWL20221719</t>
  </si>
  <si>
    <t>郭祥</t>
  </si>
  <si>
    <t>GZWL20221716</t>
  </si>
  <si>
    <t>余海全</t>
  </si>
  <si>
    <t>GZWL20221717</t>
  </si>
  <si>
    <t>宋俊江</t>
  </si>
  <si>
    <t>GZWL20221721</t>
  </si>
  <si>
    <t>罗亮涛</t>
  </si>
  <si>
    <t>GZWL20221720</t>
  </si>
  <si>
    <t>王美芸</t>
  </si>
  <si>
    <t>高中化学55</t>
  </si>
  <si>
    <t>GZHX20221903</t>
  </si>
  <si>
    <t>第二十试教室</t>
  </si>
  <si>
    <t>刘春志</t>
  </si>
  <si>
    <t>GZHX20221908</t>
  </si>
  <si>
    <t>莫义雨</t>
  </si>
  <si>
    <t>GZHX20221905</t>
  </si>
  <si>
    <t>刘克琴</t>
  </si>
  <si>
    <t>高中历史56</t>
  </si>
  <si>
    <t>GZLS20221915</t>
  </si>
  <si>
    <t>周晓春</t>
  </si>
  <si>
    <t>GZLS20221914</t>
  </si>
  <si>
    <t>马秋萍</t>
  </si>
  <si>
    <t>GZLS20221918</t>
  </si>
  <si>
    <t>徐梦霞</t>
  </si>
  <si>
    <t>GZLS20221917</t>
  </si>
  <si>
    <t>韦青青</t>
  </si>
  <si>
    <t>高中地理57</t>
  </si>
  <si>
    <t>GZDL20221826</t>
  </si>
  <si>
    <t>郭嘉艳</t>
  </si>
  <si>
    <t>GZDL20221825</t>
  </si>
  <si>
    <t>李晶</t>
  </si>
  <si>
    <t>GZDL20221822</t>
  </si>
  <si>
    <t>孔方祥</t>
  </si>
  <si>
    <t>GZDL20221823</t>
  </si>
  <si>
    <t>毛磊</t>
  </si>
  <si>
    <t>高中体育58</t>
  </si>
  <si>
    <t>GZPE20221330</t>
  </si>
  <si>
    <t>尹明勇</t>
  </si>
  <si>
    <t>GZPE20221327</t>
  </si>
  <si>
    <t>陈红印</t>
  </si>
  <si>
    <t>GZPE20221328</t>
  </si>
  <si>
    <t>唐瑞芳</t>
  </si>
  <si>
    <t>高中美术59</t>
  </si>
  <si>
    <t>GZAT20221725</t>
  </si>
  <si>
    <t>朱葛</t>
  </si>
  <si>
    <t>GZAT20221722</t>
  </si>
  <si>
    <t>杨兴美</t>
  </si>
  <si>
    <t>GZAT20221730</t>
  </si>
  <si>
    <t>朱练</t>
  </si>
  <si>
    <t>GZAT20221724</t>
  </si>
  <si>
    <t>林锦</t>
  </si>
  <si>
    <t>GZAT20221726</t>
  </si>
  <si>
    <t>罗睿</t>
  </si>
  <si>
    <t>GZAT20221727</t>
  </si>
  <si>
    <t>何亚鑫</t>
  </si>
  <si>
    <t>高中政治60</t>
  </si>
  <si>
    <t>GZZZ20221817</t>
  </si>
  <si>
    <t>第二十四试教室</t>
  </si>
  <si>
    <t>田俊</t>
  </si>
  <si>
    <t>GZZZ20221820</t>
  </si>
  <si>
    <t>岑兴永</t>
  </si>
  <si>
    <t>GZZZ20221818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</si>
</sst>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8">
    <font>
      <sz val="11"/>
      <color theme="1"/>
      <name val="宋体"/>
      <charset val="134"/>
      <scheme val="minor"/>
    </font>
    <font>
      <sz val="11"/>
      <name val="宋体"/>
      <charset val="134"/>
      <scheme val="minor"/>
    </font>
    <font>
      <sz val="12"/>
      <name val="宋体"/>
      <charset val="134"/>
      <scheme val="minor"/>
    </font>
    <font>
      <sz val="20"/>
      <name val="方正小标宋_GBK"/>
      <charset val="134"/>
    </font>
    <font>
      <b/>
      <sz val="12"/>
      <name val="仿宋_GB2312"/>
      <charset val="134"/>
    </font>
    <font>
      <b/>
      <sz val="11"/>
      <name val="仿宋_GB2312"/>
      <charset val="134"/>
    </font>
    <font>
      <b/>
      <sz val="11"/>
      <name val="宋体"/>
      <charset val="134"/>
      <scheme val="minor"/>
    </font>
    <font>
      <sz val="12"/>
      <name val="仿宋_GB2312"/>
      <charset val="134"/>
    </font>
    <font>
      <sz val="11"/>
      <color rgb="FF000000"/>
      <name val="等线"/>
      <charset val="134"/>
    </font>
    <font>
      <sz val="10"/>
      <color rgb="FF000000"/>
      <name val="等线"/>
      <charset val="134"/>
    </font>
    <font>
      <sz val="11"/>
      <name val="仿宋_GB2312"/>
      <charset val="134"/>
    </font>
    <font>
      <sz val="11"/>
      <name val="等线"/>
      <charset val="134"/>
    </font>
    <font>
      <sz val="10"/>
      <name val="等线"/>
      <charset val="134"/>
    </font>
    <font>
      <b/>
      <sz val="9"/>
      <name val="宋体"/>
      <charset val="134"/>
      <scheme val="minor"/>
    </font>
    <font>
      <b/>
      <sz val="10"/>
      <name val="仿宋_GB2312"/>
      <charset val="134"/>
    </font>
    <font>
      <sz val="8"/>
      <color theme="1"/>
      <name val="宋体"/>
      <charset val="134"/>
      <scheme val="minor"/>
    </font>
    <font>
      <sz val="9"/>
      <color theme="1"/>
      <name val="宋体"/>
      <charset val="134"/>
      <scheme val="minor"/>
    </font>
    <font>
      <sz val="10"/>
      <color theme="1"/>
      <name val="宋体"/>
      <charset val="134"/>
      <scheme val="minor"/>
    </font>
    <font>
      <sz val="1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9"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17"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21" fillId="10" borderId="0" applyNumberFormat="0" applyBorder="0" applyAlignment="0" applyProtection="0">
      <alignment vertical="center"/>
    </xf>
    <xf numFmtId="0" fontId="24" fillId="0" borderId="19" applyNumberFormat="0" applyFill="0" applyAlignment="0" applyProtection="0">
      <alignment vertical="center"/>
    </xf>
    <xf numFmtId="0" fontId="21" fillId="11" borderId="0" applyNumberFormat="0" applyBorder="0" applyAlignment="0" applyProtection="0">
      <alignment vertical="center"/>
    </xf>
    <xf numFmtId="0" fontId="30" fillId="12" borderId="20" applyNumberFormat="0" applyAlignment="0" applyProtection="0">
      <alignment vertical="center"/>
    </xf>
    <xf numFmtId="0" fontId="31" fillId="12" borderId="16" applyNumberFormat="0" applyAlignment="0" applyProtection="0">
      <alignment vertical="center"/>
    </xf>
    <xf numFmtId="0" fontId="32" fillId="13" borderId="21" applyNumberFormat="0" applyAlignment="0" applyProtection="0">
      <alignment vertical="center"/>
    </xf>
    <xf numFmtId="0" fontId="0"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0" fillId="18" borderId="0" applyNumberFormat="0" applyBorder="0" applyAlignment="0" applyProtection="0">
      <alignment vertical="center"/>
    </xf>
    <xf numFmtId="0" fontId="21"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1" fillId="28" borderId="0" applyNumberFormat="0" applyBorder="0" applyAlignment="0" applyProtection="0">
      <alignment vertical="center"/>
    </xf>
    <xf numFmtId="0" fontId="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0" fillId="32" borderId="0" applyNumberFormat="0" applyBorder="0" applyAlignment="0" applyProtection="0">
      <alignment vertical="center"/>
    </xf>
    <xf numFmtId="0" fontId="21" fillId="33" borderId="0" applyNumberFormat="0" applyBorder="0" applyAlignment="0" applyProtection="0">
      <alignment vertical="center"/>
    </xf>
    <xf numFmtId="0" fontId="37" fillId="0" borderId="0">
      <alignment vertical="center"/>
    </xf>
  </cellStyleXfs>
  <cellXfs count="133">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shrinkToFit="1"/>
    </xf>
    <xf numFmtId="49"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4" fillId="2" borderId="1" xfId="0" applyFont="1" applyFill="1" applyBorder="1" applyAlignment="1" applyProtection="1">
      <alignment horizontal="center" vertical="center" wrapText="1" shrinkToFit="1"/>
      <protection hidden="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5" fillId="2" borderId="1" xfId="0" applyFont="1" applyFill="1" applyBorder="1" applyAlignment="1" applyProtection="1">
      <alignment horizontal="center" vertical="center" wrapText="1" shrinkToFit="1"/>
      <protection hidden="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shrinkToFit="1"/>
      <protection hidden="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NumberFormat="1" applyFont="1" applyFill="1" applyBorder="1" applyAlignment="1" applyProtection="1">
      <alignment horizontal="center" vertical="center" shrinkToFit="1"/>
      <protection hidden="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shrinkToFit="1"/>
    </xf>
    <xf numFmtId="177"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shrinkToFit="1"/>
    </xf>
    <xf numFmtId="49" fontId="0" fillId="0" borderId="2"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49" fontId="0" fillId="0" borderId="11" xfId="0" applyNumberFormat="1"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1" fillId="0" borderId="1" xfId="0" applyFont="1" applyFill="1" applyBorder="1" applyAlignment="1">
      <alignment horizontal="center" vertical="center" shrinkToFit="1"/>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7" xfId="0"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49" fontId="0" fillId="0" borderId="12" xfId="0" applyNumberFormat="1" applyFill="1" applyBorder="1" applyAlignment="1">
      <alignment horizontal="center" vertical="center"/>
    </xf>
    <xf numFmtId="0" fontId="18" fillId="0" borderId="3" xfId="1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7"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176" fontId="16" fillId="0" borderId="13" xfId="0" applyNumberFormat="1" applyFont="1" applyFill="1" applyBorder="1" applyAlignment="1">
      <alignment horizontal="center" vertical="center" wrapText="1"/>
    </xf>
    <xf numFmtId="176" fontId="16" fillId="0" borderId="14" xfId="0" applyNumberFormat="1" applyFont="1" applyFill="1" applyBorder="1" applyAlignment="1">
      <alignment horizontal="center" vertical="center" wrapText="1"/>
    </xf>
    <xf numFmtId="176" fontId="16" fillId="0" borderId="15" xfId="0" applyNumberFormat="1" applyFont="1" applyFill="1" applyBorder="1" applyAlignment="1">
      <alignment horizontal="center" vertical="center" wrapText="1"/>
    </xf>
    <xf numFmtId="176" fontId="15" fillId="0" borderId="13" xfId="0" applyNumberFormat="1" applyFont="1" applyFill="1" applyBorder="1" applyAlignment="1">
      <alignment horizontal="center" vertical="center" wrapText="1"/>
    </xf>
    <xf numFmtId="176" fontId="15" fillId="0" borderId="14" xfId="0" applyNumberFormat="1" applyFont="1" applyFill="1" applyBorder="1" applyAlignment="1">
      <alignment horizontal="center" vertical="center" wrapText="1"/>
    </xf>
    <xf numFmtId="176" fontId="15" fillId="0" borderId="15" xfId="0" applyNumberFormat="1" applyFont="1" applyFill="1" applyBorder="1" applyAlignment="1">
      <alignment horizontal="center" vertical="center" wrapText="1"/>
    </xf>
    <xf numFmtId="0" fontId="0" fillId="0" borderId="12" xfId="0" applyNumberFormat="1" applyFill="1" applyBorder="1" applyAlignment="1">
      <alignment horizontal="center" vertical="center"/>
    </xf>
    <xf numFmtId="49" fontId="18" fillId="0" borderId="0" xfId="0" applyNumberFormat="1" applyFont="1" applyFill="1" applyAlignment="1">
      <alignment horizontal="center" vertical="center"/>
    </xf>
    <xf numFmtId="176" fontId="15" fillId="0" borderId="3" xfId="0" applyNumberFormat="1"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5"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0" fontId="0" fillId="0" borderId="0" xfId="0"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0"/>
  <sheetViews>
    <sheetView tabSelected="1" workbookViewId="0">
      <selection activeCell="U90" sqref="U90"/>
    </sheetView>
  </sheetViews>
  <sheetFormatPr defaultColWidth="9" defaultRowHeight="13.5"/>
  <cols>
    <col min="1" max="1" width="4.375" style="1" customWidth="1"/>
    <col min="2" max="2" width="7.875" style="1" customWidth="1"/>
    <col min="3" max="3" width="12.75" style="4" customWidth="1"/>
    <col min="4" max="4" width="10.625" style="1" customWidth="1"/>
    <col min="5" max="5" width="13.2916666666667" style="1" customWidth="1"/>
    <col min="6" max="6" width="6.625" style="1" customWidth="1"/>
    <col min="7" max="7" width="7.375" style="1" customWidth="1"/>
    <col min="8" max="8" width="6.5" style="5" customWidth="1"/>
    <col min="9" max="10" width="7.875" style="1" customWidth="1"/>
    <col min="11" max="11" width="6.25" style="1" customWidth="1"/>
    <col min="12" max="12" width="5.875" style="1" customWidth="1"/>
    <col min="13" max="13" width="8.625" style="4" customWidth="1"/>
    <col min="14" max="14" width="7.375" style="1" customWidth="1"/>
    <col min="15" max="15" width="10" style="1" customWidth="1"/>
    <col min="16" max="16" width="13.5" style="1" customWidth="1"/>
    <col min="17" max="17" width="5.125" style="1" customWidth="1"/>
    <col min="18" max="16384" width="9" style="1"/>
  </cols>
  <sheetData>
    <row r="1" s="1" customFormat="1" ht="14.25" spans="1:13">
      <c r="A1" s="6" t="s">
        <v>0</v>
      </c>
      <c r="C1" s="4"/>
      <c r="H1" s="5"/>
      <c r="M1" s="4"/>
    </row>
    <row r="2" s="1" customFormat="1" ht="27" spans="1:17">
      <c r="A2" s="7" t="s">
        <v>1</v>
      </c>
      <c r="B2" s="7"/>
      <c r="C2" s="8"/>
      <c r="D2" s="7"/>
      <c r="E2" s="7"/>
      <c r="F2" s="7"/>
      <c r="G2" s="7"/>
      <c r="H2" s="7"/>
      <c r="I2" s="7"/>
      <c r="J2" s="7"/>
      <c r="K2" s="7"/>
      <c r="L2" s="7"/>
      <c r="M2" s="8"/>
      <c r="N2" s="7"/>
      <c r="O2" s="7"/>
      <c r="P2" s="7"/>
      <c r="Q2" s="7"/>
    </row>
    <row r="3" s="2" customFormat="1" ht="63" customHeight="1" spans="1:17">
      <c r="A3" s="9" t="s">
        <v>2</v>
      </c>
      <c r="B3" s="10" t="s">
        <v>3</v>
      </c>
      <c r="C3" s="11" t="s">
        <v>4</v>
      </c>
      <c r="D3" s="10" t="s">
        <v>5</v>
      </c>
      <c r="E3" s="12" t="s">
        <v>6</v>
      </c>
      <c r="F3" s="13" t="s">
        <v>7</v>
      </c>
      <c r="G3" s="13" t="s">
        <v>8</v>
      </c>
      <c r="H3" s="14" t="s">
        <v>9</v>
      </c>
      <c r="I3" s="25" t="s">
        <v>10</v>
      </c>
      <c r="J3" s="25" t="s">
        <v>11</v>
      </c>
      <c r="K3" s="25" t="s">
        <v>12</v>
      </c>
      <c r="L3" s="25" t="s">
        <v>13</v>
      </c>
      <c r="M3" s="26" t="s">
        <v>14</v>
      </c>
      <c r="N3" s="10" t="s">
        <v>15</v>
      </c>
      <c r="O3" s="27" t="s">
        <v>16</v>
      </c>
      <c r="P3" s="27" t="s">
        <v>17</v>
      </c>
      <c r="Q3" s="10" t="s">
        <v>18</v>
      </c>
    </row>
    <row r="4" s="3" customFormat="1" ht="14.25" spans="1:17">
      <c r="A4" s="15">
        <v>1</v>
      </c>
      <c r="B4" s="16" t="s">
        <v>19</v>
      </c>
      <c r="C4" s="15" t="s">
        <v>20</v>
      </c>
      <c r="D4" s="17" t="s">
        <v>21</v>
      </c>
      <c r="E4" s="18" t="s">
        <v>22</v>
      </c>
      <c r="F4" s="19">
        <v>77</v>
      </c>
      <c r="G4" s="20">
        <f t="shared" ref="G4:G67" si="0">F4*0.6</f>
        <v>46.2</v>
      </c>
      <c r="H4" s="20">
        <v>85.2</v>
      </c>
      <c r="I4" s="19">
        <f t="shared" ref="I4:I32" si="1">H4*0.4</f>
        <v>34.08</v>
      </c>
      <c r="J4" s="20">
        <f t="shared" ref="J4:J32" si="2">G4+I4</f>
        <v>80.28</v>
      </c>
      <c r="K4" s="28">
        <v>1</v>
      </c>
      <c r="L4" s="29" t="s">
        <v>23</v>
      </c>
      <c r="M4" s="30" t="s">
        <v>24</v>
      </c>
      <c r="N4" s="29" t="s">
        <v>25</v>
      </c>
      <c r="O4" s="29" t="s">
        <v>26</v>
      </c>
      <c r="P4" s="29">
        <v>81.12</v>
      </c>
      <c r="Q4" s="29">
        <v>10</v>
      </c>
    </row>
    <row r="5" s="3" customFormat="1" ht="14.25" spans="1:17">
      <c r="A5" s="15">
        <v>2</v>
      </c>
      <c r="B5" s="16" t="s">
        <v>27</v>
      </c>
      <c r="C5" s="15" t="s">
        <v>20</v>
      </c>
      <c r="D5" s="17" t="s">
        <v>21</v>
      </c>
      <c r="E5" s="18" t="s">
        <v>28</v>
      </c>
      <c r="F5" s="19">
        <v>72</v>
      </c>
      <c r="G5" s="20">
        <f t="shared" si="0"/>
        <v>43.2</v>
      </c>
      <c r="H5" s="20">
        <v>84.8</v>
      </c>
      <c r="I5" s="19">
        <f t="shared" si="1"/>
        <v>33.92</v>
      </c>
      <c r="J5" s="20">
        <f t="shared" si="2"/>
        <v>77.12</v>
      </c>
      <c r="K5" s="28">
        <v>2</v>
      </c>
      <c r="L5" s="29" t="s">
        <v>23</v>
      </c>
      <c r="M5" s="30" t="s">
        <v>24</v>
      </c>
      <c r="N5" s="29"/>
      <c r="O5" s="29"/>
      <c r="P5" s="29"/>
      <c r="Q5" s="29"/>
    </row>
    <row r="6" s="3" customFormat="1" ht="14.25" spans="1:17">
      <c r="A6" s="15">
        <v>3</v>
      </c>
      <c r="B6" s="16" t="s">
        <v>29</v>
      </c>
      <c r="C6" s="15" t="s">
        <v>20</v>
      </c>
      <c r="D6" s="17" t="s">
        <v>21</v>
      </c>
      <c r="E6" s="18" t="s">
        <v>30</v>
      </c>
      <c r="F6" s="19">
        <v>68</v>
      </c>
      <c r="G6" s="20">
        <f t="shared" si="0"/>
        <v>40.8</v>
      </c>
      <c r="H6" s="20">
        <v>85.4</v>
      </c>
      <c r="I6" s="19">
        <f t="shared" si="1"/>
        <v>34.16</v>
      </c>
      <c r="J6" s="20">
        <f t="shared" si="2"/>
        <v>74.96</v>
      </c>
      <c r="K6" s="28">
        <v>3</v>
      </c>
      <c r="L6" s="29" t="s">
        <v>23</v>
      </c>
      <c r="M6" s="30" t="s">
        <v>24</v>
      </c>
      <c r="N6" s="29"/>
      <c r="O6" s="29"/>
      <c r="P6" s="29"/>
      <c r="Q6" s="29"/>
    </row>
    <row r="7" s="3" customFormat="1" ht="14.25" spans="1:17">
      <c r="A7" s="15">
        <v>4</v>
      </c>
      <c r="B7" s="16" t="s">
        <v>31</v>
      </c>
      <c r="C7" s="15" t="s">
        <v>20</v>
      </c>
      <c r="D7" s="17" t="s">
        <v>21</v>
      </c>
      <c r="E7" s="18" t="s">
        <v>32</v>
      </c>
      <c r="F7" s="19">
        <v>66</v>
      </c>
      <c r="G7" s="20">
        <f t="shared" si="0"/>
        <v>39.6</v>
      </c>
      <c r="H7" s="20">
        <v>83.8</v>
      </c>
      <c r="I7" s="19">
        <f t="shared" si="1"/>
        <v>33.52</v>
      </c>
      <c r="J7" s="20">
        <f t="shared" si="2"/>
        <v>73.12</v>
      </c>
      <c r="K7" s="28">
        <v>4</v>
      </c>
      <c r="L7" s="29" t="s">
        <v>23</v>
      </c>
      <c r="M7" s="30" t="s">
        <v>24</v>
      </c>
      <c r="N7" s="29"/>
      <c r="O7" s="29"/>
      <c r="P7" s="29"/>
      <c r="Q7" s="29"/>
    </row>
    <row r="8" s="3" customFormat="1" ht="14.25" spans="1:17">
      <c r="A8" s="15">
        <v>5</v>
      </c>
      <c r="B8" s="16" t="s">
        <v>33</v>
      </c>
      <c r="C8" s="15" t="s">
        <v>20</v>
      </c>
      <c r="D8" s="17" t="s">
        <v>21</v>
      </c>
      <c r="E8" s="18" t="s">
        <v>34</v>
      </c>
      <c r="F8" s="19">
        <v>65</v>
      </c>
      <c r="G8" s="20">
        <f t="shared" si="0"/>
        <v>39</v>
      </c>
      <c r="H8" s="20">
        <v>83.2</v>
      </c>
      <c r="I8" s="19">
        <f t="shared" si="1"/>
        <v>33.28</v>
      </c>
      <c r="J8" s="20">
        <f t="shared" si="2"/>
        <v>72.28</v>
      </c>
      <c r="K8" s="28">
        <v>5</v>
      </c>
      <c r="L8" s="29" t="s">
        <v>23</v>
      </c>
      <c r="M8" s="30" t="s">
        <v>24</v>
      </c>
      <c r="N8" s="29"/>
      <c r="O8" s="29"/>
      <c r="P8" s="29"/>
      <c r="Q8" s="29"/>
    </row>
    <row r="9" s="3" customFormat="1" ht="14.25" spans="1:17">
      <c r="A9" s="15">
        <v>6</v>
      </c>
      <c r="B9" s="16" t="s">
        <v>35</v>
      </c>
      <c r="C9" s="15" t="s">
        <v>20</v>
      </c>
      <c r="D9" s="17" t="s">
        <v>21</v>
      </c>
      <c r="E9" s="18" t="s">
        <v>36</v>
      </c>
      <c r="F9" s="19">
        <v>64</v>
      </c>
      <c r="G9" s="20">
        <f t="shared" si="0"/>
        <v>38.4</v>
      </c>
      <c r="H9" s="20">
        <v>84.6</v>
      </c>
      <c r="I9" s="19">
        <f t="shared" si="1"/>
        <v>33.84</v>
      </c>
      <c r="J9" s="20">
        <f t="shared" si="2"/>
        <v>72.24</v>
      </c>
      <c r="K9" s="28">
        <v>6</v>
      </c>
      <c r="L9" s="29" t="s">
        <v>23</v>
      </c>
      <c r="M9" s="30" t="s">
        <v>24</v>
      </c>
      <c r="N9" s="29"/>
      <c r="O9" s="29"/>
      <c r="P9" s="29"/>
      <c r="Q9" s="29"/>
    </row>
    <row r="10" s="3" customFormat="1" ht="14.25" spans="1:17">
      <c r="A10" s="15">
        <v>7</v>
      </c>
      <c r="B10" s="16" t="s">
        <v>37</v>
      </c>
      <c r="C10" s="15" t="s">
        <v>20</v>
      </c>
      <c r="D10" s="17" t="s">
        <v>21</v>
      </c>
      <c r="E10" s="18" t="s">
        <v>38</v>
      </c>
      <c r="F10" s="19">
        <v>64</v>
      </c>
      <c r="G10" s="20">
        <f t="shared" si="0"/>
        <v>38.4</v>
      </c>
      <c r="H10" s="20">
        <v>84.2</v>
      </c>
      <c r="I10" s="19">
        <f t="shared" si="1"/>
        <v>33.68</v>
      </c>
      <c r="J10" s="20">
        <f t="shared" si="2"/>
        <v>72.08</v>
      </c>
      <c r="K10" s="28">
        <v>7</v>
      </c>
      <c r="L10" s="29" t="s">
        <v>23</v>
      </c>
      <c r="M10" s="30" t="s">
        <v>24</v>
      </c>
      <c r="N10" s="29"/>
      <c r="O10" s="29"/>
      <c r="P10" s="29"/>
      <c r="Q10" s="29"/>
    </row>
    <row r="11" s="3" customFormat="1" ht="14.25" spans="1:17">
      <c r="A11" s="15">
        <v>8</v>
      </c>
      <c r="B11" s="16" t="s">
        <v>39</v>
      </c>
      <c r="C11" s="15" t="s">
        <v>20</v>
      </c>
      <c r="D11" s="17" t="s">
        <v>21</v>
      </c>
      <c r="E11" s="18" t="s">
        <v>40</v>
      </c>
      <c r="F11" s="19">
        <v>64</v>
      </c>
      <c r="G11" s="20">
        <f t="shared" si="0"/>
        <v>38.4</v>
      </c>
      <c r="H11" s="20">
        <v>84</v>
      </c>
      <c r="I11" s="19">
        <f t="shared" si="1"/>
        <v>33.6</v>
      </c>
      <c r="J11" s="20">
        <f t="shared" si="2"/>
        <v>72</v>
      </c>
      <c r="K11" s="28">
        <v>8</v>
      </c>
      <c r="L11" s="29" t="s">
        <v>23</v>
      </c>
      <c r="M11" s="30" t="s">
        <v>24</v>
      </c>
      <c r="N11" s="29"/>
      <c r="O11" s="29"/>
      <c r="P11" s="29"/>
      <c r="Q11" s="29"/>
    </row>
    <row r="12" s="3" customFormat="1" ht="14.25" spans="1:17">
      <c r="A12" s="15">
        <v>9</v>
      </c>
      <c r="B12" s="16" t="s">
        <v>41</v>
      </c>
      <c r="C12" s="15" t="s">
        <v>20</v>
      </c>
      <c r="D12" s="17" t="s">
        <v>21</v>
      </c>
      <c r="E12" s="18" t="s">
        <v>42</v>
      </c>
      <c r="F12" s="19">
        <v>63</v>
      </c>
      <c r="G12" s="20">
        <f t="shared" si="0"/>
        <v>37.8</v>
      </c>
      <c r="H12" s="20">
        <v>85.4</v>
      </c>
      <c r="I12" s="19">
        <f t="shared" si="1"/>
        <v>34.16</v>
      </c>
      <c r="J12" s="20">
        <f t="shared" si="2"/>
        <v>71.96</v>
      </c>
      <c r="K12" s="28">
        <v>9</v>
      </c>
      <c r="L12" s="29" t="s">
        <v>23</v>
      </c>
      <c r="M12" s="30" t="s">
        <v>24</v>
      </c>
      <c r="N12" s="29"/>
      <c r="O12" s="29"/>
      <c r="P12" s="29"/>
      <c r="Q12" s="29"/>
    </row>
    <row r="13" s="3" customFormat="1" ht="14.25" spans="1:17">
      <c r="A13" s="15">
        <v>10</v>
      </c>
      <c r="B13" s="16" t="s">
        <v>43</v>
      </c>
      <c r="C13" s="15" t="s">
        <v>20</v>
      </c>
      <c r="D13" s="17" t="s">
        <v>21</v>
      </c>
      <c r="E13" s="18" t="s">
        <v>44</v>
      </c>
      <c r="F13" s="19">
        <v>61</v>
      </c>
      <c r="G13" s="20">
        <f t="shared" si="0"/>
        <v>36.6</v>
      </c>
      <c r="H13" s="20">
        <v>85</v>
      </c>
      <c r="I13" s="20">
        <f t="shared" si="1"/>
        <v>34</v>
      </c>
      <c r="J13" s="20">
        <f t="shared" si="2"/>
        <v>70.6</v>
      </c>
      <c r="K13" s="28">
        <v>10</v>
      </c>
      <c r="L13" s="29" t="s">
        <v>23</v>
      </c>
      <c r="M13" s="30" t="s">
        <v>24</v>
      </c>
      <c r="N13" s="29"/>
      <c r="O13" s="29"/>
      <c r="P13" s="29"/>
      <c r="Q13" s="29"/>
    </row>
    <row r="14" s="3" customFormat="1" ht="14.25" spans="1:17">
      <c r="A14" s="15">
        <v>11</v>
      </c>
      <c r="B14" s="16" t="s">
        <v>45</v>
      </c>
      <c r="C14" s="15" t="s">
        <v>20</v>
      </c>
      <c r="D14" s="17" t="s">
        <v>21</v>
      </c>
      <c r="E14" s="18" t="s">
        <v>46</v>
      </c>
      <c r="F14" s="19">
        <v>59</v>
      </c>
      <c r="G14" s="20">
        <f t="shared" si="0"/>
        <v>35.4</v>
      </c>
      <c r="H14" s="20">
        <v>88</v>
      </c>
      <c r="I14" s="19">
        <f t="shared" si="1"/>
        <v>35.2</v>
      </c>
      <c r="J14" s="20">
        <f t="shared" si="2"/>
        <v>70.6</v>
      </c>
      <c r="K14" s="28">
        <v>11</v>
      </c>
      <c r="L14" s="29"/>
      <c r="M14" s="30" t="s">
        <v>24</v>
      </c>
      <c r="N14" s="31"/>
      <c r="O14" s="31"/>
      <c r="P14" s="31"/>
      <c r="Q14" s="31"/>
    </row>
    <row r="15" s="3" customFormat="1" ht="14.25" spans="1:17">
      <c r="A15" s="15">
        <v>12</v>
      </c>
      <c r="B15" s="16" t="s">
        <v>47</v>
      </c>
      <c r="C15" s="15" t="s">
        <v>20</v>
      </c>
      <c r="D15" s="17" t="s">
        <v>21</v>
      </c>
      <c r="E15" s="18" t="s">
        <v>48</v>
      </c>
      <c r="F15" s="19">
        <v>60</v>
      </c>
      <c r="G15" s="20">
        <f t="shared" si="0"/>
        <v>36</v>
      </c>
      <c r="H15" s="20">
        <v>86.2</v>
      </c>
      <c r="I15" s="19">
        <f t="shared" si="1"/>
        <v>34.48</v>
      </c>
      <c r="J15" s="20">
        <f t="shared" si="2"/>
        <v>70.48</v>
      </c>
      <c r="K15" s="28">
        <v>12</v>
      </c>
      <c r="L15" s="29"/>
      <c r="M15" s="30" t="s">
        <v>24</v>
      </c>
      <c r="N15" s="29"/>
      <c r="O15" s="29"/>
      <c r="P15" s="29"/>
      <c r="Q15" s="29"/>
    </row>
    <row r="16" s="3" customFormat="1" ht="14.25" spans="1:17">
      <c r="A16" s="15">
        <v>13</v>
      </c>
      <c r="B16" s="16" t="s">
        <v>49</v>
      </c>
      <c r="C16" s="15" t="s">
        <v>20</v>
      </c>
      <c r="D16" s="17" t="s">
        <v>21</v>
      </c>
      <c r="E16" s="18" t="s">
        <v>50</v>
      </c>
      <c r="F16" s="19">
        <v>62</v>
      </c>
      <c r="G16" s="20">
        <f t="shared" si="0"/>
        <v>37.2</v>
      </c>
      <c r="H16" s="20">
        <v>81.4</v>
      </c>
      <c r="I16" s="19">
        <f t="shared" si="1"/>
        <v>32.56</v>
      </c>
      <c r="J16" s="20">
        <f t="shared" si="2"/>
        <v>69.76</v>
      </c>
      <c r="K16" s="28">
        <v>13</v>
      </c>
      <c r="L16" s="29"/>
      <c r="M16" s="30" t="s">
        <v>24</v>
      </c>
      <c r="N16" s="29"/>
      <c r="O16" s="29"/>
      <c r="P16" s="29"/>
      <c r="Q16" s="29"/>
    </row>
    <row r="17" s="3" customFormat="1" ht="14.25" spans="1:17">
      <c r="A17" s="15">
        <v>14</v>
      </c>
      <c r="B17" s="16" t="s">
        <v>51</v>
      </c>
      <c r="C17" s="15" t="s">
        <v>20</v>
      </c>
      <c r="D17" s="17" t="s">
        <v>21</v>
      </c>
      <c r="E17" s="18" t="s">
        <v>52</v>
      </c>
      <c r="F17" s="19">
        <v>62</v>
      </c>
      <c r="G17" s="20">
        <f t="shared" si="0"/>
        <v>37.2</v>
      </c>
      <c r="H17" s="20">
        <v>81.4</v>
      </c>
      <c r="I17" s="19">
        <f t="shared" si="1"/>
        <v>32.56</v>
      </c>
      <c r="J17" s="20">
        <f t="shared" si="2"/>
        <v>69.76</v>
      </c>
      <c r="K17" s="28">
        <v>14</v>
      </c>
      <c r="L17" s="29"/>
      <c r="M17" s="30" t="s">
        <v>24</v>
      </c>
      <c r="N17" s="29"/>
      <c r="O17" s="29"/>
      <c r="P17" s="29"/>
      <c r="Q17" s="29"/>
    </row>
    <row r="18" s="3" customFormat="1" ht="14.25" spans="1:17">
      <c r="A18" s="15">
        <v>15</v>
      </c>
      <c r="B18" s="16" t="s">
        <v>53</v>
      </c>
      <c r="C18" s="15" t="s">
        <v>20</v>
      </c>
      <c r="D18" s="17" t="s">
        <v>21</v>
      </c>
      <c r="E18" s="18" t="s">
        <v>54</v>
      </c>
      <c r="F18" s="19">
        <v>58</v>
      </c>
      <c r="G18" s="20">
        <f t="shared" si="0"/>
        <v>34.8</v>
      </c>
      <c r="H18" s="20">
        <v>85.4</v>
      </c>
      <c r="I18" s="19">
        <f t="shared" si="1"/>
        <v>34.16</v>
      </c>
      <c r="J18" s="20">
        <f t="shared" si="2"/>
        <v>68.96</v>
      </c>
      <c r="K18" s="28">
        <v>15</v>
      </c>
      <c r="L18" s="29"/>
      <c r="M18" s="30" t="s">
        <v>24</v>
      </c>
      <c r="N18" s="29"/>
      <c r="O18" s="29"/>
      <c r="P18" s="29"/>
      <c r="Q18" s="29"/>
    </row>
    <row r="19" s="3" customFormat="1" ht="14.25" spans="1:17">
      <c r="A19" s="15">
        <v>16</v>
      </c>
      <c r="B19" s="16" t="s">
        <v>55</v>
      </c>
      <c r="C19" s="15" t="s">
        <v>20</v>
      </c>
      <c r="D19" s="17" t="s">
        <v>21</v>
      </c>
      <c r="E19" s="18" t="s">
        <v>56</v>
      </c>
      <c r="F19" s="19">
        <v>58</v>
      </c>
      <c r="G19" s="20">
        <f t="shared" si="0"/>
        <v>34.8</v>
      </c>
      <c r="H19" s="20">
        <v>81</v>
      </c>
      <c r="I19" s="32" t="s">
        <v>57</v>
      </c>
      <c r="J19" s="33"/>
      <c r="K19" s="33"/>
      <c r="L19" s="34"/>
      <c r="M19" s="30" t="s">
        <v>24</v>
      </c>
      <c r="N19" s="29"/>
      <c r="O19" s="29"/>
      <c r="P19" s="29"/>
      <c r="Q19" s="29"/>
    </row>
    <row r="20" s="3" customFormat="1" ht="14.25" spans="1:17">
      <c r="A20" s="15">
        <v>17</v>
      </c>
      <c r="B20" s="16" t="s">
        <v>58</v>
      </c>
      <c r="C20" s="15" t="s">
        <v>20</v>
      </c>
      <c r="D20" s="17" t="s">
        <v>21</v>
      </c>
      <c r="E20" s="18" t="s">
        <v>59</v>
      </c>
      <c r="F20" s="19">
        <v>55</v>
      </c>
      <c r="G20" s="20">
        <f t="shared" si="0"/>
        <v>33</v>
      </c>
      <c r="H20" s="20">
        <v>80</v>
      </c>
      <c r="I20" s="35"/>
      <c r="J20" s="36"/>
      <c r="K20" s="36"/>
      <c r="L20" s="37"/>
      <c r="M20" s="30" t="s">
        <v>24</v>
      </c>
      <c r="N20" s="29"/>
      <c r="O20" s="29"/>
      <c r="P20" s="29"/>
      <c r="Q20" s="29"/>
    </row>
    <row r="21" s="3" customFormat="1" ht="14.25" spans="1:17">
      <c r="A21" s="15">
        <v>18</v>
      </c>
      <c r="B21" s="16" t="s">
        <v>60</v>
      </c>
      <c r="C21" s="15" t="s">
        <v>20</v>
      </c>
      <c r="D21" s="17" t="s">
        <v>21</v>
      </c>
      <c r="E21" s="18" t="s">
        <v>61</v>
      </c>
      <c r="F21" s="19">
        <v>68</v>
      </c>
      <c r="G21" s="20">
        <f t="shared" si="0"/>
        <v>40.8</v>
      </c>
      <c r="H21" s="20">
        <v>79.6</v>
      </c>
      <c r="I21" s="35"/>
      <c r="J21" s="36"/>
      <c r="K21" s="36"/>
      <c r="L21" s="37"/>
      <c r="M21" s="30" t="s">
        <v>24</v>
      </c>
      <c r="N21" s="29"/>
      <c r="O21" s="29"/>
      <c r="P21" s="29"/>
      <c r="Q21" s="29"/>
    </row>
    <row r="22" s="3" customFormat="1" ht="14.25" spans="1:17">
      <c r="A22" s="15">
        <v>19</v>
      </c>
      <c r="B22" s="16" t="s">
        <v>62</v>
      </c>
      <c r="C22" s="15" t="s">
        <v>20</v>
      </c>
      <c r="D22" s="17" t="s">
        <v>21</v>
      </c>
      <c r="E22" s="18" t="s">
        <v>63</v>
      </c>
      <c r="F22" s="19">
        <v>69</v>
      </c>
      <c r="G22" s="20">
        <f t="shared" si="0"/>
        <v>41.4</v>
      </c>
      <c r="H22" s="20">
        <v>78.8</v>
      </c>
      <c r="I22" s="35"/>
      <c r="J22" s="36"/>
      <c r="K22" s="36"/>
      <c r="L22" s="37"/>
      <c r="M22" s="30" t="s">
        <v>24</v>
      </c>
      <c r="N22" s="29"/>
      <c r="O22" s="29"/>
      <c r="P22" s="29"/>
      <c r="Q22" s="29"/>
    </row>
    <row r="23" s="3" customFormat="1" ht="14.25" spans="1:17">
      <c r="A23" s="15">
        <v>20</v>
      </c>
      <c r="B23" s="16" t="s">
        <v>64</v>
      </c>
      <c r="C23" s="15" t="s">
        <v>20</v>
      </c>
      <c r="D23" s="17" t="s">
        <v>21</v>
      </c>
      <c r="E23" s="18" t="s">
        <v>65</v>
      </c>
      <c r="F23" s="19">
        <v>57</v>
      </c>
      <c r="G23" s="20">
        <f t="shared" si="0"/>
        <v>34.2</v>
      </c>
      <c r="H23" s="20">
        <v>78.8</v>
      </c>
      <c r="I23" s="35"/>
      <c r="J23" s="36"/>
      <c r="K23" s="36"/>
      <c r="L23" s="37"/>
      <c r="M23" s="30" t="s">
        <v>24</v>
      </c>
      <c r="N23" s="29"/>
      <c r="O23" s="29"/>
      <c r="P23" s="29"/>
      <c r="Q23" s="29"/>
    </row>
    <row r="24" s="3" customFormat="1" ht="14.25" spans="1:17">
      <c r="A24" s="15">
        <v>21</v>
      </c>
      <c r="B24" s="16" t="s">
        <v>66</v>
      </c>
      <c r="C24" s="15" t="s">
        <v>20</v>
      </c>
      <c r="D24" s="17" t="s">
        <v>21</v>
      </c>
      <c r="E24" s="18" t="s">
        <v>67</v>
      </c>
      <c r="F24" s="19">
        <v>57</v>
      </c>
      <c r="G24" s="20">
        <f t="shared" si="0"/>
        <v>34.2</v>
      </c>
      <c r="H24" s="20">
        <v>78.8</v>
      </c>
      <c r="I24" s="35"/>
      <c r="J24" s="36"/>
      <c r="K24" s="36"/>
      <c r="L24" s="37"/>
      <c r="M24" s="30" t="s">
        <v>24</v>
      </c>
      <c r="N24" s="29"/>
      <c r="O24" s="29"/>
      <c r="P24" s="29"/>
      <c r="Q24" s="29"/>
    </row>
    <row r="25" s="3" customFormat="1" ht="14.25" spans="1:17">
      <c r="A25" s="15">
        <v>22</v>
      </c>
      <c r="B25" s="16" t="s">
        <v>68</v>
      </c>
      <c r="C25" s="15" t="s">
        <v>20</v>
      </c>
      <c r="D25" s="17" t="s">
        <v>21</v>
      </c>
      <c r="E25" s="18" t="s">
        <v>69</v>
      </c>
      <c r="F25" s="19">
        <v>63</v>
      </c>
      <c r="G25" s="20">
        <f t="shared" si="0"/>
        <v>37.8</v>
      </c>
      <c r="H25" s="20">
        <v>78.6</v>
      </c>
      <c r="I25" s="35"/>
      <c r="J25" s="36"/>
      <c r="K25" s="36"/>
      <c r="L25" s="37"/>
      <c r="M25" s="30" t="s">
        <v>24</v>
      </c>
      <c r="N25" s="29"/>
      <c r="O25" s="29"/>
      <c r="P25" s="29"/>
      <c r="Q25" s="29"/>
    </row>
    <row r="26" s="3" customFormat="1" ht="14.25" spans="1:17">
      <c r="A26" s="15">
        <v>23</v>
      </c>
      <c r="B26" s="16" t="s">
        <v>70</v>
      </c>
      <c r="C26" s="15" t="s">
        <v>20</v>
      </c>
      <c r="D26" s="17" t="s">
        <v>21</v>
      </c>
      <c r="E26" s="18" t="s">
        <v>71</v>
      </c>
      <c r="F26" s="19">
        <v>57</v>
      </c>
      <c r="G26" s="20">
        <f t="shared" si="0"/>
        <v>34.2</v>
      </c>
      <c r="H26" s="20">
        <v>78.6</v>
      </c>
      <c r="I26" s="35"/>
      <c r="J26" s="36"/>
      <c r="K26" s="36"/>
      <c r="L26" s="37"/>
      <c r="M26" s="30" t="s">
        <v>24</v>
      </c>
      <c r="N26" s="29"/>
      <c r="O26" s="29"/>
      <c r="P26" s="29"/>
      <c r="Q26" s="29"/>
    </row>
    <row r="27" s="3" customFormat="1" ht="14.25" spans="1:17">
      <c r="A27" s="15">
        <v>24</v>
      </c>
      <c r="B27" s="16" t="s">
        <v>72</v>
      </c>
      <c r="C27" s="15" t="s">
        <v>20</v>
      </c>
      <c r="D27" s="17" t="s">
        <v>21</v>
      </c>
      <c r="E27" s="18" t="s">
        <v>73</v>
      </c>
      <c r="F27" s="19">
        <v>75</v>
      </c>
      <c r="G27" s="20">
        <f t="shared" si="0"/>
        <v>45</v>
      </c>
      <c r="H27" s="20">
        <v>78</v>
      </c>
      <c r="I27" s="35"/>
      <c r="J27" s="36"/>
      <c r="K27" s="36"/>
      <c r="L27" s="37"/>
      <c r="M27" s="30" t="s">
        <v>24</v>
      </c>
      <c r="N27" s="29"/>
      <c r="O27" s="29"/>
      <c r="P27" s="29"/>
      <c r="Q27" s="29"/>
    </row>
    <row r="28" s="3" customFormat="1" ht="14.25" spans="1:17">
      <c r="A28" s="15">
        <v>25</v>
      </c>
      <c r="B28" s="16" t="s">
        <v>74</v>
      </c>
      <c r="C28" s="15" t="s">
        <v>20</v>
      </c>
      <c r="D28" s="17" t="s">
        <v>21</v>
      </c>
      <c r="E28" s="18" t="s">
        <v>75</v>
      </c>
      <c r="F28" s="19">
        <v>61</v>
      </c>
      <c r="G28" s="20">
        <f t="shared" si="0"/>
        <v>36.6</v>
      </c>
      <c r="H28" s="20">
        <v>75.6</v>
      </c>
      <c r="I28" s="35"/>
      <c r="J28" s="36"/>
      <c r="K28" s="36"/>
      <c r="L28" s="37"/>
      <c r="M28" s="30" t="s">
        <v>24</v>
      </c>
      <c r="N28" s="29"/>
      <c r="O28" s="29"/>
      <c r="P28" s="29"/>
      <c r="Q28" s="29"/>
    </row>
    <row r="29" s="3" customFormat="1" ht="14.25" spans="1:17">
      <c r="A29" s="15">
        <v>26</v>
      </c>
      <c r="B29" s="16" t="s">
        <v>76</v>
      </c>
      <c r="C29" s="15" t="s">
        <v>20</v>
      </c>
      <c r="D29" s="17" t="s">
        <v>21</v>
      </c>
      <c r="E29" s="18" t="s">
        <v>77</v>
      </c>
      <c r="F29" s="19">
        <v>61</v>
      </c>
      <c r="G29" s="20">
        <f t="shared" si="0"/>
        <v>36.6</v>
      </c>
      <c r="H29" s="20">
        <v>75.4</v>
      </c>
      <c r="I29" s="35"/>
      <c r="J29" s="36"/>
      <c r="K29" s="36"/>
      <c r="L29" s="37"/>
      <c r="M29" s="30" t="s">
        <v>24</v>
      </c>
      <c r="N29" s="29"/>
      <c r="O29" s="29"/>
      <c r="P29" s="29"/>
      <c r="Q29" s="29"/>
    </row>
    <row r="30" s="3" customFormat="1" ht="14.25" spans="1:17">
      <c r="A30" s="15">
        <v>27</v>
      </c>
      <c r="B30" s="16" t="s">
        <v>78</v>
      </c>
      <c r="C30" s="15" t="s">
        <v>20</v>
      </c>
      <c r="D30" s="17" t="s">
        <v>21</v>
      </c>
      <c r="E30" s="18" t="s">
        <v>79</v>
      </c>
      <c r="F30" s="19">
        <v>55</v>
      </c>
      <c r="G30" s="20">
        <f t="shared" si="0"/>
        <v>33</v>
      </c>
      <c r="H30" s="20">
        <v>74.8</v>
      </c>
      <c r="I30" s="35"/>
      <c r="J30" s="36"/>
      <c r="K30" s="36"/>
      <c r="L30" s="37"/>
      <c r="M30" s="30" t="s">
        <v>24</v>
      </c>
      <c r="N30" s="29"/>
      <c r="O30" s="29"/>
      <c r="P30" s="29"/>
      <c r="Q30" s="29"/>
    </row>
    <row r="31" s="3" customFormat="1" ht="14.25" spans="1:17">
      <c r="A31" s="15">
        <v>28</v>
      </c>
      <c r="B31" s="16" t="s">
        <v>80</v>
      </c>
      <c r="C31" s="15" t="s">
        <v>20</v>
      </c>
      <c r="D31" s="17" t="s">
        <v>21</v>
      </c>
      <c r="E31" s="18" t="s">
        <v>81</v>
      </c>
      <c r="F31" s="19">
        <v>57</v>
      </c>
      <c r="G31" s="20">
        <f t="shared" si="0"/>
        <v>34.2</v>
      </c>
      <c r="H31" s="20">
        <v>74</v>
      </c>
      <c r="I31" s="35"/>
      <c r="J31" s="36"/>
      <c r="K31" s="36"/>
      <c r="L31" s="37"/>
      <c r="M31" s="30" t="s">
        <v>24</v>
      </c>
      <c r="N31" s="29"/>
      <c r="O31" s="29"/>
      <c r="P31" s="29"/>
      <c r="Q31" s="29"/>
    </row>
    <row r="32" s="3" customFormat="1" ht="14.25" spans="1:17">
      <c r="A32" s="15">
        <v>29</v>
      </c>
      <c r="B32" s="16" t="s">
        <v>82</v>
      </c>
      <c r="C32" s="15" t="s">
        <v>20</v>
      </c>
      <c r="D32" s="17" t="s">
        <v>21</v>
      </c>
      <c r="E32" s="18" t="s">
        <v>83</v>
      </c>
      <c r="F32" s="19">
        <v>61</v>
      </c>
      <c r="G32" s="20">
        <f t="shared" si="0"/>
        <v>36.6</v>
      </c>
      <c r="H32" s="20">
        <v>72.6</v>
      </c>
      <c r="I32" s="35"/>
      <c r="J32" s="36"/>
      <c r="K32" s="36"/>
      <c r="L32" s="37"/>
      <c r="M32" s="30" t="s">
        <v>24</v>
      </c>
      <c r="N32" s="29"/>
      <c r="O32" s="29"/>
      <c r="P32" s="29"/>
      <c r="Q32" s="29"/>
    </row>
    <row r="33" s="3" customFormat="1" ht="14.25" spans="1:17">
      <c r="A33" s="15">
        <v>30</v>
      </c>
      <c r="B33" s="16" t="s">
        <v>84</v>
      </c>
      <c r="C33" s="15" t="s">
        <v>20</v>
      </c>
      <c r="D33" s="17" t="s">
        <v>21</v>
      </c>
      <c r="E33" s="18" t="s">
        <v>85</v>
      </c>
      <c r="F33" s="19">
        <v>69</v>
      </c>
      <c r="G33" s="20">
        <f t="shared" si="0"/>
        <v>41.4</v>
      </c>
      <c r="H33" s="20" t="s">
        <v>86</v>
      </c>
      <c r="I33" s="35"/>
      <c r="J33" s="36"/>
      <c r="K33" s="36"/>
      <c r="L33" s="37"/>
      <c r="M33" s="30" t="s">
        <v>24</v>
      </c>
      <c r="N33" s="29"/>
      <c r="O33" s="29"/>
      <c r="P33" s="29"/>
      <c r="Q33" s="29"/>
    </row>
    <row r="34" s="3" customFormat="1" ht="14.25" spans="1:17">
      <c r="A34" s="15">
        <v>31</v>
      </c>
      <c r="B34" s="16" t="s">
        <v>87</v>
      </c>
      <c r="C34" s="15" t="s">
        <v>20</v>
      </c>
      <c r="D34" s="17" t="s">
        <v>21</v>
      </c>
      <c r="E34" s="18" t="s">
        <v>88</v>
      </c>
      <c r="F34" s="19">
        <v>58</v>
      </c>
      <c r="G34" s="20">
        <f t="shared" si="0"/>
        <v>34.8</v>
      </c>
      <c r="H34" s="20" t="s">
        <v>86</v>
      </c>
      <c r="I34" s="35"/>
      <c r="J34" s="36"/>
      <c r="K34" s="36"/>
      <c r="L34" s="37"/>
      <c r="M34" s="30" t="s">
        <v>24</v>
      </c>
      <c r="N34" s="29"/>
      <c r="O34" s="29"/>
      <c r="P34" s="29"/>
      <c r="Q34" s="29"/>
    </row>
    <row r="35" s="3" customFormat="1" ht="14.25" spans="1:17">
      <c r="A35" s="15">
        <v>32</v>
      </c>
      <c r="B35" s="16" t="s">
        <v>89</v>
      </c>
      <c r="C35" s="15" t="s">
        <v>20</v>
      </c>
      <c r="D35" s="17" t="s">
        <v>21</v>
      </c>
      <c r="E35" s="18" t="s">
        <v>90</v>
      </c>
      <c r="F35" s="19">
        <v>55</v>
      </c>
      <c r="G35" s="20">
        <f t="shared" si="0"/>
        <v>33</v>
      </c>
      <c r="H35" s="20" t="s">
        <v>86</v>
      </c>
      <c r="I35" s="38"/>
      <c r="J35" s="39"/>
      <c r="K35" s="39"/>
      <c r="L35" s="40"/>
      <c r="M35" s="30" t="s">
        <v>24</v>
      </c>
      <c r="N35" s="41"/>
      <c r="O35" s="41"/>
      <c r="P35" s="41"/>
      <c r="Q35" s="41"/>
    </row>
    <row r="36" s="3" customFormat="1" ht="15" customHeight="1" spans="1:17">
      <c r="A36" s="15">
        <v>33</v>
      </c>
      <c r="B36" s="16" t="s">
        <v>91</v>
      </c>
      <c r="C36" s="15" t="s">
        <v>20</v>
      </c>
      <c r="D36" s="17" t="s">
        <v>92</v>
      </c>
      <c r="E36" s="18" t="s">
        <v>93</v>
      </c>
      <c r="F36" s="19">
        <v>66</v>
      </c>
      <c r="G36" s="20">
        <f t="shared" si="0"/>
        <v>39.6</v>
      </c>
      <c r="H36" s="20">
        <v>84.2</v>
      </c>
      <c r="I36" s="19">
        <f>H36*0.4</f>
        <v>33.68</v>
      </c>
      <c r="J36" s="20">
        <f>G36+I36</f>
        <v>73.28</v>
      </c>
      <c r="K36" s="28">
        <v>1</v>
      </c>
      <c r="L36" s="20" t="s">
        <v>23</v>
      </c>
      <c r="M36" s="30" t="s">
        <v>94</v>
      </c>
      <c r="N36" s="29" t="s">
        <v>25</v>
      </c>
      <c r="O36" s="29" t="s">
        <v>26</v>
      </c>
      <c r="P36" s="29" t="s">
        <v>95</v>
      </c>
      <c r="Q36" s="61">
        <v>5</v>
      </c>
    </row>
    <row r="37" s="3" customFormat="1" ht="15" customHeight="1" spans="1:17">
      <c r="A37" s="15">
        <v>34</v>
      </c>
      <c r="B37" s="16" t="s">
        <v>96</v>
      </c>
      <c r="C37" s="15" t="s">
        <v>20</v>
      </c>
      <c r="D37" s="17" t="s">
        <v>92</v>
      </c>
      <c r="E37" s="18" t="s">
        <v>97</v>
      </c>
      <c r="F37" s="19">
        <v>62</v>
      </c>
      <c r="G37" s="20">
        <f t="shared" si="0"/>
        <v>37.2</v>
      </c>
      <c r="H37" s="20">
        <v>86.4</v>
      </c>
      <c r="I37" s="19">
        <f>H37*0.4</f>
        <v>34.56</v>
      </c>
      <c r="J37" s="20">
        <f>G37+I37</f>
        <v>71.76</v>
      </c>
      <c r="K37" s="28">
        <v>2</v>
      </c>
      <c r="L37" s="20" t="s">
        <v>23</v>
      </c>
      <c r="M37" s="30" t="s">
        <v>94</v>
      </c>
      <c r="N37" s="29"/>
      <c r="O37" s="29"/>
      <c r="P37" s="29"/>
      <c r="Q37" s="61"/>
    </row>
    <row r="38" s="3" customFormat="1" ht="15" customHeight="1" spans="1:17">
      <c r="A38" s="15">
        <v>35</v>
      </c>
      <c r="B38" s="16" t="s">
        <v>98</v>
      </c>
      <c r="C38" s="15" t="s">
        <v>20</v>
      </c>
      <c r="D38" s="17" t="s">
        <v>92</v>
      </c>
      <c r="E38" s="18" t="s">
        <v>99</v>
      </c>
      <c r="F38" s="19">
        <v>59</v>
      </c>
      <c r="G38" s="20">
        <f t="shared" si="0"/>
        <v>35.4</v>
      </c>
      <c r="H38" s="20">
        <v>83.2</v>
      </c>
      <c r="I38" s="19">
        <f>H38*0.4</f>
        <v>33.28</v>
      </c>
      <c r="J38" s="20">
        <f>G38+I38</f>
        <v>68.68</v>
      </c>
      <c r="K38" s="28">
        <v>3</v>
      </c>
      <c r="L38" s="20" t="s">
        <v>23</v>
      </c>
      <c r="M38" s="30" t="s">
        <v>94</v>
      </c>
      <c r="N38" s="29"/>
      <c r="O38" s="29"/>
      <c r="P38" s="29"/>
      <c r="Q38" s="61"/>
    </row>
    <row r="39" s="3" customFormat="1" ht="15" customHeight="1" spans="1:17">
      <c r="A39" s="15">
        <v>36</v>
      </c>
      <c r="B39" s="16" t="s">
        <v>100</v>
      </c>
      <c r="C39" s="15" t="s">
        <v>20</v>
      </c>
      <c r="D39" s="17" t="s">
        <v>92</v>
      </c>
      <c r="E39" s="18" t="s">
        <v>101</v>
      </c>
      <c r="F39" s="19">
        <v>59</v>
      </c>
      <c r="G39" s="20">
        <f t="shared" si="0"/>
        <v>35.4</v>
      </c>
      <c r="H39" s="20">
        <v>83</v>
      </c>
      <c r="I39" s="19">
        <f>H39*0.4</f>
        <v>33.2</v>
      </c>
      <c r="J39" s="20">
        <f>G39+I39</f>
        <v>68.6</v>
      </c>
      <c r="K39" s="28">
        <v>4</v>
      </c>
      <c r="L39" s="20" t="s">
        <v>23</v>
      </c>
      <c r="M39" s="30" t="s">
        <v>94</v>
      </c>
      <c r="N39" s="29"/>
      <c r="O39" s="29"/>
      <c r="P39" s="29"/>
      <c r="Q39" s="61"/>
    </row>
    <row r="40" s="3" customFormat="1" ht="15" customHeight="1" spans="1:17">
      <c r="A40" s="15">
        <v>37</v>
      </c>
      <c r="B40" s="16" t="s">
        <v>102</v>
      </c>
      <c r="C40" s="15" t="s">
        <v>20</v>
      </c>
      <c r="D40" s="17" t="s">
        <v>92</v>
      </c>
      <c r="E40" s="18" t="s">
        <v>103</v>
      </c>
      <c r="F40" s="19">
        <v>57</v>
      </c>
      <c r="G40" s="20">
        <f t="shared" si="0"/>
        <v>34.2</v>
      </c>
      <c r="H40" s="20">
        <v>84.6</v>
      </c>
      <c r="I40" s="19">
        <f>H40*0.4</f>
        <v>33.84</v>
      </c>
      <c r="J40" s="20">
        <f>G40+I40</f>
        <v>68.04</v>
      </c>
      <c r="K40" s="28">
        <v>5</v>
      </c>
      <c r="L40" s="20" t="s">
        <v>23</v>
      </c>
      <c r="M40" s="30" t="s">
        <v>94</v>
      </c>
      <c r="N40" s="29"/>
      <c r="O40" s="29"/>
      <c r="P40" s="29"/>
      <c r="Q40" s="61"/>
    </row>
    <row r="41" s="3" customFormat="1" ht="15" customHeight="1" spans="1:17">
      <c r="A41" s="15">
        <v>38</v>
      </c>
      <c r="B41" s="16" t="s">
        <v>104</v>
      </c>
      <c r="C41" s="15" t="s">
        <v>20</v>
      </c>
      <c r="D41" s="17" t="s">
        <v>92</v>
      </c>
      <c r="E41" s="18" t="s">
        <v>105</v>
      </c>
      <c r="F41" s="19">
        <v>76</v>
      </c>
      <c r="G41" s="20">
        <f t="shared" si="0"/>
        <v>45.6</v>
      </c>
      <c r="H41" s="20">
        <v>81</v>
      </c>
      <c r="I41" s="42" t="s">
        <v>57</v>
      </c>
      <c r="J41" s="43"/>
      <c r="K41" s="43"/>
      <c r="L41" s="44"/>
      <c r="M41" s="30" t="s">
        <v>94</v>
      </c>
      <c r="N41" s="31"/>
      <c r="O41" s="31"/>
      <c r="P41" s="31"/>
      <c r="Q41" s="62"/>
    </row>
    <row r="42" s="3" customFormat="1" ht="15" customHeight="1" spans="1:17">
      <c r="A42" s="15">
        <v>39</v>
      </c>
      <c r="B42" s="16" t="s">
        <v>106</v>
      </c>
      <c r="C42" s="15" t="s">
        <v>20</v>
      </c>
      <c r="D42" s="17" t="s">
        <v>92</v>
      </c>
      <c r="E42" s="18" t="s">
        <v>107</v>
      </c>
      <c r="F42" s="19">
        <v>61</v>
      </c>
      <c r="G42" s="20">
        <f t="shared" si="0"/>
        <v>36.6</v>
      </c>
      <c r="H42" s="20">
        <v>81</v>
      </c>
      <c r="I42" s="45"/>
      <c r="J42" s="46"/>
      <c r="K42" s="46"/>
      <c r="L42" s="47"/>
      <c r="M42" s="30" t="s">
        <v>94</v>
      </c>
      <c r="N42" s="29"/>
      <c r="O42" s="29"/>
      <c r="P42" s="29"/>
      <c r="Q42" s="61"/>
    </row>
    <row r="43" s="3" customFormat="1" ht="15" customHeight="1" spans="1:17">
      <c r="A43" s="15">
        <v>40</v>
      </c>
      <c r="B43" s="16" t="s">
        <v>108</v>
      </c>
      <c r="C43" s="15" t="s">
        <v>20</v>
      </c>
      <c r="D43" s="17" t="s">
        <v>92</v>
      </c>
      <c r="E43" s="18" t="s">
        <v>109</v>
      </c>
      <c r="F43" s="19">
        <v>65</v>
      </c>
      <c r="G43" s="20">
        <f t="shared" si="0"/>
        <v>39</v>
      </c>
      <c r="H43" s="20">
        <v>80.8</v>
      </c>
      <c r="I43" s="45"/>
      <c r="J43" s="46"/>
      <c r="K43" s="46"/>
      <c r="L43" s="47"/>
      <c r="M43" s="30" t="s">
        <v>94</v>
      </c>
      <c r="N43" s="29"/>
      <c r="O43" s="29"/>
      <c r="P43" s="29"/>
      <c r="Q43" s="61"/>
    </row>
    <row r="44" s="3" customFormat="1" ht="15" customHeight="1" spans="1:17">
      <c r="A44" s="15">
        <v>41</v>
      </c>
      <c r="B44" s="16" t="s">
        <v>110</v>
      </c>
      <c r="C44" s="15" t="s">
        <v>20</v>
      </c>
      <c r="D44" s="17" t="s">
        <v>92</v>
      </c>
      <c r="E44" s="18" t="s">
        <v>111</v>
      </c>
      <c r="F44" s="19">
        <v>76</v>
      </c>
      <c r="G44" s="20">
        <f t="shared" si="0"/>
        <v>45.6</v>
      </c>
      <c r="H44" s="20">
        <v>79.8</v>
      </c>
      <c r="I44" s="45"/>
      <c r="J44" s="46"/>
      <c r="K44" s="46"/>
      <c r="L44" s="47"/>
      <c r="M44" s="30" t="s">
        <v>94</v>
      </c>
      <c r="N44" s="29"/>
      <c r="O44" s="29"/>
      <c r="P44" s="29"/>
      <c r="Q44" s="61"/>
    </row>
    <row r="45" s="3" customFormat="1" ht="15" customHeight="1" spans="1:17">
      <c r="A45" s="15">
        <v>42</v>
      </c>
      <c r="B45" s="16" t="s">
        <v>112</v>
      </c>
      <c r="C45" s="15" t="s">
        <v>20</v>
      </c>
      <c r="D45" s="17" t="s">
        <v>92</v>
      </c>
      <c r="E45" s="18" t="s">
        <v>113</v>
      </c>
      <c r="F45" s="19">
        <v>48</v>
      </c>
      <c r="G45" s="20">
        <f t="shared" si="0"/>
        <v>28.8</v>
      </c>
      <c r="H45" s="20">
        <v>79.6</v>
      </c>
      <c r="I45" s="45"/>
      <c r="J45" s="46"/>
      <c r="K45" s="46"/>
      <c r="L45" s="47"/>
      <c r="M45" s="30" t="s">
        <v>94</v>
      </c>
      <c r="N45" s="29"/>
      <c r="O45" s="29"/>
      <c r="P45" s="29"/>
      <c r="Q45" s="61"/>
    </row>
    <row r="46" s="3" customFormat="1" ht="15" customHeight="1" spans="1:17">
      <c r="A46" s="15">
        <v>43</v>
      </c>
      <c r="B46" s="16" t="s">
        <v>114</v>
      </c>
      <c r="C46" s="15" t="s">
        <v>20</v>
      </c>
      <c r="D46" s="17" t="s">
        <v>92</v>
      </c>
      <c r="E46" s="18" t="s">
        <v>115</v>
      </c>
      <c r="F46" s="19">
        <v>54</v>
      </c>
      <c r="G46" s="20">
        <f t="shared" si="0"/>
        <v>32.4</v>
      </c>
      <c r="H46" s="20">
        <v>79.4</v>
      </c>
      <c r="I46" s="45"/>
      <c r="J46" s="46"/>
      <c r="K46" s="46"/>
      <c r="L46" s="47"/>
      <c r="M46" s="30" t="s">
        <v>94</v>
      </c>
      <c r="N46" s="29"/>
      <c r="O46" s="29"/>
      <c r="P46" s="29"/>
      <c r="Q46" s="61"/>
    </row>
    <row r="47" s="3" customFormat="1" ht="15" customHeight="1" spans="1:17">
      <c r="A47" s="15">
        <v>44</v>
      </c>
      <c r="B47" s="16" t="s">
        <v>116</v>
      </c>
      <c r="C47" s="15" t="s">
        <v>20</v>
      </c>
      <c r="D47" s="17" t="s">
        <v>92</v>
      </c>
      <c r="E47" s="18" t="s">
        <v>117</v>
      </c>
      <c r="F47" s="19">
        <v>51</v>
      </c>
      <c r="G47" s="20">
        <f t="shared" si="0"/>
        <v>30.6</v>
      </c>
      <c r="H47" s="20">
        <v>78.2</v>
      </c>
      <c r="I47" s="45"/>
      <c r="J47" s="46"/>
      <c r="K47" s="46"/>
      <c r="L47" s="47"/>
      <c r="M47" s="30" t="s">
        <v>94</v>
      </c>
      <c r="N47" s="29"/>
      <c r="O47" s="29"/>
      <c r="P47" s="29"/>
      <c r="Q47" s="61"/>
    </row>
    <row r="48" s="3" customFormat="1" ht="15" customHeight="1" spans="1:17">
      <c r="A48" s="15">
        <v>45</v>
      </c>
      <c r="B48" s="16" t="s">
        <v>118</v>
      </c>
      <c r="C48" s="15" t="s">
        <v>20</v>
      </c>
      <c r="D48" s="17" t="s">
        <v>92</v>
      </c>
      <c r="E48" s="18" t="s">
        <v>119</v>
      </c>
      <c r="F48" s="19">
        <v>54</v>
      </c>
      <c r="G48" s="20">
        <f t="shared" si="0"/>
        <v>32.4</v>
      </c>
      <c r="H48" s="20">
        <v>77.6</v>
      </c>
      <c r="I48" s="45"/>
      <c r="J48" s="46"/>
      <c r="K48" s="46"/>
      <c r="L48" s="47"/>
      <c r="M48" s="30" t="s">
        <v>94</v>
      </c>
      <c r="N48" s="29"/>
      <c r="O48" s="29"/>
      <c r="P48" s="29"/>
      <c r="Q48" s="61"/>
    </row>
    <row r="49" s="3" customFormat="1" ht="15" customHeight="1" spans="1:17">
      <c r="A49" s="15">
        <v>46</v>
      </c>
      <c r="B49" s="16" t="s">
        <v>120</v>
      </c>
      <c r="C49" s="15" t="s">
        <v>20</v>
      </c>
      <c r="D49" s="17" t="s">
        <v>92</v>
      </c>
      <c r="E49" s="18" t="s">
        <v>121</v>
      </c>
      <c r="F49" s="19">
        <v>54</v>
      </c>
      <c r="G49" s="20">
        <f t="shared" si="0"/>
        <v>32.4</v>
      </c>
      <c r="H49" s="20">
        <v>77.2</v>
      </c>
      <c r="I49" s="45"/>
      <c r="J49" s="46"/>
      <c r="K49" s="46"/>
      <c r="L49" s="47"/>
      <c r="M49" s="30" t="s">
        <v>94</v>
      </c>
      <c r="N49" s="29"/>
      <c r="O49" s="29"/>
      <c r="P49" s="29"/>
      <c r="Q49" s="61"/>
    </row>
    <row r="50" s="3" customFormat="1" ht="15" customHeight="1" spans="1:17">
      <c r="A50" s="15">
        <v>47</v>
      </c>
      <c r="B50" s="16" t="s">
        <v>122</v>
      </c>
      <c r="C50" s="15" t="s">
        <v>20</v>
      </c>
      <c r="D50" s="17" t="s">
        <v>92</v>
      </c>
      <c r="E50" s="18" t="s">
        <v>123</v>
      </c>
      <c r="F50" s="19">
        <v>48</v>
      </c>
      <c r="G50" s="20">
        <f t="shared" si="0"/>
        <v>28.8</v>
      </c>
      <c r="H50" s="20" t="s">
        <v>86</v>
      </c>
      <c r="I50" s="48"/>
      <c r="J50" s="49"/>
      <c r="K50" s="49"/>
      <c r="L50" s="50"/>
      <c r="M50" s="30" t="s">
        <v>94</v>
      </c>
      <c r="N50" s="41"/>
      <c r="O50" s="41"/>
      <c r="P50" s="41"/>
      <c r="Q50" s="63"/>
    </row>
    <row r="51" s="1" customFormat="1" ht="15" customHeight="1" spans="1:17">
      <c r="A51" s="15">
        <v>48</v>
      </c>
      <c r="B51" s="21" t="s">
        <v>124</v>
      </c>
      <c r="C51" s="15" t="s">
        <v>20</v>
      </c>
      <c r="D51" s="22" t="s">
        <v>125</v>
      </c>
      <c r="E51" s="18" t="s">
        <v>126</v>
      </c>
      <c r="F51" s="23">
        <v>85</v>
      </c>
      <c r="G51" s="20">
        <f t="shared" si="0"/>
        <v>51</v>
      </c>
      <c r="H51" s="24">
        <v>87</v>
      </c>
      <c r="I51" s="19">
        <f t="shared" ref="I51:I64" si="3">H51*0.4</f>
        <v>34.8</v>
      </c>
      <c r="J51" s="20">
        <f t="shared" ref="J51:J64" si="4">G51+I51</f>
        <v>85.8</v>
      </c>
      <c r="K51" s="28">
        <v>1</v>
      </c>
      <c r="L51" s="20" t="s">
        <v>23</v>
      </c>
      <c r="M51" s="51" t="s">
        <v>127</v>
      </c>
      <c r="N51" s="52" t="s">
        <v>25</v>
      </c>
      <c r="O51" s="52" t="s">
        <v>25</v>
      </c>
      <c r="P51" s="52"/>
      <c r="Q51" s="29">
        <v>3</v>
      </c>
    </row>
    <row r="52" s="1" customFormat="1" ht="15" customHeight="1" spans="1:17">
      <c r="A52" s="15">
        <v>49</v>
      </c>
      <c r="B52" s="21" t="s">
        <v>128</v>
      </c>
      <c r="C52" s="15" t="s">
        <v>20</v>
      </c>
      <c r="D52" s="22" t="s">
        <v>125</v>
      </c>
      <c r="E52" s="18" t="s">
        <v>129</v>
      </c>
      <c r="F52" s="23">
        <v>77.5</v>
      </c>
      <c r="G52" s="20">
        <f t="shared" si="0"/>
        <v>46.5</v>
      </c>
      <c r="H52" s="24">
        <v>85.6</v>
      </c>
      <c r="I52" s="19">
        <f t="shared" si="3"/>
        <v>34.24</v>
      </c>
      <c r="J52" s="20">
        <f t="shared" si="4"/>
        <v>80.74</v>
      </c>
      <c r="K52" s="28">
        <v>2</v>
      </c>
      <c r="L52" s="20" t="s">
        <v>23</v>
      </c>
      <c r="M52" s="51" t="s">
        <v>127</v>
      </c>
      <c r="N52" s="52"/>
      <c r="O52" s="52"/>
      <c r="P52" s="52"/>
      <c r="Q52" s="29"/>
    </row>
    <row r="53" s="1" customFormat="1" ht="15" customHeight="1" spans="1:17">
      <c r="A53" s="15">
        <v>50</v>
      </c>
      <c r="B53" s="21" t="s">
        <v>130</v>
      </c>
      <c r="C53" s="15" t="s">
        <v>20</v>
      </c>
      <c r="D53" s="22" t="s">
        <v>125</v>
      </c>
      <c r="E53" s="18" t="s">
        <v>131</v>
      </c>
      <c r="F53" s="23">
        <v>76</v>
      </c>
      <c r="G53" s="20">
        <f t="shared" si="0"/>
        <v>45.6</v>
      </c>
      <c r="H53" s="24">
        <v>85.6</v>
      </c>
      <c r="I53" s="19">
        <f t="shared" si="3"/>
        <v>34.24</v>
      </c>
      <c r="J53" s="20">
        <f t="shared" si="4"/>
        <v>79.84</v>
      </c>
      <c r="K53" s="28">
        <v>3</v>
      </c>
      <c r="L53" s="20" t="s">
        <v>23</v>
      </c>
      <c r="M53" s="51" t="s">
        <v>127</v>
      </c>
      <c r="N53" s="52"/>
      <c r="O53" s="52"/>
      <c r="P53" s="52"/>
      <c r="Q53" s="29"/>
    </row>
    <row r="54" s="1" customFormat="1" ht="15" customHeight="1" spans="1:17">
      <c r="A54" s="15">
        <v>51</v>
      </c>
      <c r="B54" s="21" t="s">
        <v>132</v>
      </c>
      <c r="C54" s="15" t="s">
        <v>20</v>
      </c>
      <c r="D54" s="22" t="s">
        <v>125</v>
      </c>
      <c r="E54" s="18" t="s">
        <v>133</v>
      </c>
      <c r="F54" s="23">
        <v>77.5</v>
      </c>
      <c r="G54" s="20">
        <f t="shared" si="0"/>
        <v>46.5</v>
      </c>
      <c r="H54" s="24">
        <v>78</v>
      </c>
      <c r="I54" s="19">
        <f t="shared" si="3"/>
        <v>31.2</v>
      </c>
      <c r="J54" s="20">
        <f t="shared" si="4"/>
        <v>77.7</v>
      </c>
      <c r="K54" s="28">
        <v>4</v>
      </c>
      <c r="L54" s="20"/>
      <c r="M54" s="51" t="s">
        <v>127</v>
      </c>
      <c r="N54" s="53"/>
      <c r="O54" s="53"/>
      <c r="P54" s="53"/>
      <c r="Q54" s="31"/>
    </row>
    <row r="55" s="1" customFormat="1" ht="15" customHeight="1" spans="1:17">
      <c r="A55" s="15">
        <v>52</v>
      </c>
      <c r="B55" s="21" t="s">
        <v>134</v>
      </c>
      <c r="C55" s="15" t="s">
        <v>20</v>
      </c>
      <c r="D55" s="22" t="s">
        <v>125</v>
      </c>
      <c r="E55" s="18" t="s">
        <v>135</v>
      </c>
      <c r="F55" s="23">
        <v>76</v>
      </c>
      <c r="G55" s="20">
        <f t="shared" si="0"/>
        <v>45.6</v>
      </c>
      <c r="H55" s="24">
        <v>79</v>
      </c>
      <c r="I55" s="19">
        <f t="shared" si="3"/>
        <v>31.6</v>
      </c>
      <c r="J55" s="20">
        <f t="shared" si="4"/>
        <v>77.2</v>
      </c>
      <c r="K55" s="28">
        <v>5</v>
      </c>
      <c r="L55" s="20"/>
      <c r="M55" s="51" t="s">
        <v>127</v>
      </c>
      <c r="N55" s="52"/>
      <c r="O55" s="52"/>
      <c r="P55" s="52"/>
      <c r="Q55" s="29"/>
    </row>
    <row r="56" s="1" customFormat="1" ht="15" customHeight="1" spans="1:17">
      <c r="A56" s="15">
        <v>53</v>
      </c>
      <c r="B56" s="21" t="s">
        <v>136</v>
      </c>
      <c r="C56" s="15" t="s">
        <v>20</v>
      </c>
      <c r="D56" s="22" t="s">
        <v>125</v>
      </c>
      <c r="E56" s="18" t="s">
        <v>137</v>
      </c>
      <c r="F56" s="23">
        <v>75.5</v>
      </c>
      <c r="G56" s="20">
        <f t="shared" si="0"/>
        <v>45.3</v>
      </c>
      <c r="H56" s="24">
        <v>76.2</v>
      </c>
      <c r="I56" s="19">
        <f t="shared" si="3"/>
        <v>30.48</v>
      </c>
      <c r="J56" s="20">
        <f t="shared" si="4"/>
        <v>75.78</v>
      </c>
      <c r="K56" s="28">
        <v>6</v>
      </c>
      <c r="L56" s="20"/>
      <c r="M56" s="51" t="s">
        <v>127</v>
      </c>
      <c r="N56" s="52"/>
      <c r="O56" s="52"/>
      <c r="P56" s="52"/>
      <c r="Q56" s="29"/>
    </row>
    <row r="57" s="1" customFormat="1" ht="15" customHeight="1" spans="1:17">
      <c r="A57" s="15">
        <v>54</v>
      </c>
      <c r="B57" s="21" t="s">
        <v>138</v>
      </c>
      <c r="C57" s="15" t="s">
        <v>20</v>
      </c>
      <c r="D57" s="22" t="s">
        <v>125</v>
      </c>
      <c r="E57" s="18" t="s">
        <v>139</v>
      </c>
      <c r="F57" s="23">
        <v>71.5</v>
      </c>
      <c r="G57" s="20">
        <f t="shared" si="0"/>
        <v>42.9</v>
      </c>
      <c r="H57" s="24">
        <v>81.4</v>
      </c>
      <c r="I57" s="19">
        <f t="shared" si="3"/>
        <v>32.56</v>
      </c>
      <c r="J57" s="20">
        <f t="shared" si="4"/>
        <v>75.46</v>
      </c>
      <c r="K57" s="28">
        <v>7</v>
      </c>
      <c r="L57" s="20"/>
      <c r="M57" s="51" t="s">
        <v>127</v>
      </c>
      <c r="N57" s="52"/>
      <c r="O57" s="52"/>
      <c r="P57" s="52"/>
      <c r="Q57" s="29"/>
    </row>
    <row r="58" s="1" customFormat="1" ht="15" customHeight="1" spans="1:17">
      <c r="A58" s="15">
        <v>55</v>
      </c>
      <c r="B58" s="21" t="s">
        <v>140</v>
      </c>
      <c r="C58" s="15" t="s">
        <v>20</v>
      </c>
      <c r="D58" s="22" t="s">
        <v>125</v>
      </c>
      <c r="E58" s="18" t="s">
        <v>141</v>
      </c>
      <c r="F58" s="23">
        <v>71.5</v>
      </c>
      <c r="G58" s="20">
        <f t="shared" si="0"/>
        <v>42.9</v>
      </c>
      <c r="H58" s="24">
        <v>79</v>
      </c>
      <c r="I58" s="19">
        <f t="shared" si="3"/>
        <v>31.6</v>
      </c>
      <c r="J58" s="20">
        <f t="shared" si="4"/>
        <v>74.5</v>
      </c>
      <c r="K58" s="28">
        <v>8</v>
      </c>
      <c r="L58" s="20"/>
      <c r="M58" s="51" t="s">
        <v>127</v>
      </c>
      <c r="N58" s="52"/>
      <c r="O58" s="52"/>
      <c r="P58" s="52"/>
      <c r="Q58" s="29"/>
    </row>
    <row r="59" s="1" customFormat="1" ht="15" customHeight="1" spans="1:17">
      <c r="A59" s="15">
        <v>56</v>
      </c>
      <c r="B59" s="21" t="s">
        <v>142</v>
      </c>
      <c r="C59" s="15" t="s">
        <v>20</v>
      </c>
      <c r="D59" s="22" t="s">
        <v>125</v>
      </c>
      <c r="E59" s="18" t="s">
        <v>143</v>
      </c>
      <c r="F59" s="23">
        <v>74.5</v>
      </c>
      <c r="G59" s="20">
        <f t="shared" si="0"/>
        <v>44.7</v>
      </c>
      <c r="H59" s="24">
        <v>71</v>
      </c>
      <c r="I59" s="19">
        <f t="shared" si="3"/>
        <v>28.4</v>
      </c>
      <c r="J59" s="20">
        <f t="shared" si="4"/>
        <v>73.1</v>
      </c>
      <c r="K59" s="28">
        <v>9</v>
      </c>
      <c r="L59" s="20"/>
      <c r="M59" s="51" t="s">
        <v>127</v>
      </c>
      <c r="N59" s="54"/>
      <c r="O59" s="54"/>
      <c r="P59" s="54"/>
      <c r="Q59" s="41"/>
    </row>
    <row r="60" s="1" customFormat="1" ht="15" customHeight="1" spans="1:17">
      <c r="A60" s="15">
        <v>57</v>
      </c>
      <c r="B60" s="21" t="s">
        <v>144</v>
      </c>
      <c r="C60" s="15" t="s">
        <v>20</v>
      </c>
      <c r="D60" s="22" t="s">
        <v>145</v>
      </c>
      <c r="E60" s="18" t="s">
        <v>146</v>
      </c>
      <c r="F60" s="23">
        <v>60</v>
      </c>
      <c r="G60" s="20">
        <f t="shared" si="0"/>
        <v>36</v>
      </c>
      <c r="H60" s="24">
        <v>83.8</v>
      </c>
      <c r="I60" s="19">
        <f t="shared" si="3"/>
        <v>33.52</v>
      </c>
      <c r="J60" s="20">
        <f t="shared" si="4"/>
        <v>69.52</v>
      </c>
      <c r="K60" s="28">
        <v>1</v>
      </c>
      <c r="L60" s="20" t="s">
        <v>23</v>
      </c>
      <c r="M60" s="51" t="s">
        <v>147</v>
      </c>
      <c r="N60" s="52" t="s">
        <v>25</v>
      </c>
      <c r="O60" s="52" t="s">
        <v>26</v>
      </c>
      <c r="P60" s="52" t="s">
        <v>148</v>
      </c>
      <c r="Q60" s="61">
        <v>2</v>
      </c>
    </row>
    <row r="61" s="1" customFormat="1" ht="15" customHeight="1" spans="1:17">
      <c r="A61" s="15">
        <v>58</v>
      </c>
      <c r="B61" s="21" t="s">
        <v>149</v>
      </c>
      <c r="C61" s="15" t="s">
        <v>20</v>
      </c>
      <c r="D61" s="22" t="s">
        <v>145</v>
      </c>
      <c r="E61" s="18" t="s">
        <v>150</v>
      </c>
      <c r="F61" s="23">
        <v>53</v>
      </c>
      <c r="G61" s="20">
        <f t="shared" si="0"/>
        <v>31.8</v>
      </c>
      <c r="H61" s="24">
        <v>80.6</v>
      </c>
      <c r="I61" s="19">
        <f t="shared" si="3"/>
        <v>32.24</v>
      </c>
      <c r="J61" s="20">
        <f t="shared" si="4"/>
        <v>64.04</v>
      </c>
      <c r="K61" s="28">
        <v>2</v>
      </c>
      <c r="L61" s="20" t="s">
        <v>23</v>
      </c>
      <c r="M61" s="51" t="s">
        <v>147</v>
      </c>
      <c r="N61" s="52"/>
      <c r="O61" s="52"/>
      <c r="P61" s="52"/>
      <c r="Q61" s="61"/>
    </row>
    <row r="62" s="1" customFormat="1" ht="15" customHeight="1" spans="1:17">
      <c r="A62" s="15">
        <v>59</v>
      </c>
      <c r="B62" s="21" t="s">
        <v>151</v>
      </c>
      <c r="C62" s="15" t="s">
        <v>20</v>
      </c>
      <c r="D62" s="22" t="s">
        <v>145</v>
      </c>
      <c r="E62" s="18" t="s">
        <v>152</v>
      </c>
      <c r="F62" s="23">
        <v>52</v>
      </c>
      <c r="G62" s="20">
        <f t="shared" si="0"/>
        <v>31.2</v>
      </c>
      <c r="H62" s="24">
        <v>79.2</v>
      </c>
      <c r="I62" s="55" t="s">
        <v>57</v>
      </c>
      <c r="J62" s="56"/>
      <c r="K62" s="56"/>
      <c r="L62" s="57"/>
      <c r="M62" s="51" t="s">
        <v>147</v>
      </c>
      <c r="N62" s="53"/>
      <c r="O62" s="53"/>
      <c r="P62" s="53"/>
      <c r="Q62" s="62"/>
    </row>
    <row r="63" s="1" customFormat="1" ht="15" customHeight="1" spans="1:17">
      <c r="A63" s="15">
        <v>60</v>
      </c>
      <c r="B63" s="21" t="s">
        <v>153</v>
      </c>
      <c r="C63" s="15" t="s">
        <v>20</v>
      </c>
      <c r="D63" s="22" t="s">
        <v>145</v>
      </c>
      <c r="E63" s="18" t="s">
        <v>154</v>
      </c>
      <c r="F63" s="23">
        <v>46</v>
      </c>
      <c r="G63" s="20">
        <f t="shared" si="0"/>
        <v>27.6</v>
      </c>
      <c r="H63" s="24">
        <v>76.8</v>
      </c>
      <c r="I63" s="58"/>
      <c r="J63" s="59"/>
      <c r="K63" s="59"/>
      <c r="L63" s="60"/>
      <c r="M63" s="51" t="s">
        <v>147</v>
      </c>
      <c r="N63" s="52"/>
      <c r="O63" s="52"/>
      <c r="P63" s="52"/>
      <c r="Q63" s="61"/>
    </row>
    <row r="64" s="1" customFormat="1" ht="15" customHeight="1" spans="1:17">
      <c r="A64" s="15">
        <v>61</v>
      </c>
      <c r="B64" s="21" t="s">
        <v>155</v>
      </c>
      <c r="C64" s="15" t="s">
        <v>20</v>
      </c>
      <c r="D64" s="22" t="s">
        <v>145</v>
      </c>
      <c r="E64" s="18" t="s">
        <v>156</v>
      </c>
      <c r="F64" s="23">
        <v>52</v>
      </c>
      <c r="G64" s="20">
        <f t="shared" si="0"/>
        <v>31.2</v>
      </c>
      <c r="H64" s="24">
        <v>73.4</v>
      </c>
      <c r="I64" s="58"/>
      <c r="J64" s="59"/>
      <c r="K64" s="59"/>
      <c r="L64" s="60"/>
      <c r="M64" s="51" t="s">
        <v>147</v>
      </c>
      <c r="N64" s="52"/>
      <c r="O64" s="52"/>
      <c r="P64" s="52"/>
      <c r="Q64" s="61"/>
    </row>
    <row r="65" s="1" customFormat="1" ht="15" customHeight="1" spans="1:17">
      <c r="A65" s="15">
        <v>62</v>
      </c>
      <c r="B65" s="21" t="s">
        <v>157</v>
      </c>
      <c r="C65" s="15" t="s">
        <v>20</v>
      </c>
      <c r="D65" s="22" t="s">
        <v>145</v>
      </c>
      <c r="E65" s="18" t="s">
        <v>158</v>
      </c>
      <c r="F65" s="23">
        <v>31</v>
      </c>
      <c r="G65" s="20">
        <f t="shared" si="0"/>
        <v>18.6</v>
      </c>
      <c r="H65" s="20" t="s">
        <v>86</v>
      </c>
      <c r="I65" s="64"/>
      <c r="J65" s="65"/>
      <c r="K65" s="65"/>
      <c r="L65" s="66"/>
      <c r="M65" s="51" t="s">
        <v>147</v>
      </c>
      <c r="N65" s="54"/>
      <c r="O65" s="54"/>
      <c r="P65" s="54"/>
      <c r="Q65" s="63"/>
    </row>
    <row r="66" s="1" customFormat="1" ht="14.25" spans="1:17">
      <c r="A66" s="15">
        <v>63</v>
      </c>
      <c r="B66" s="21" t="s">
        <v>159</v>
      </c>
      <c r="C66" s="15" t="s">
        <v>20</v>
      </c>
      <c r="D66" s="22" t="s">
        <v>160</v>
      </c>
      <c r="E66" s="18" t="s">
        <v>161</v>
      </c>
      <c r="F66" s="23">
        <v>71</v>
      </c>
      <c r="G66" s="20">
        <f t="shared" si="0"/>
        <v>42.6</v>
      </c>
      <c r="H66" s="24">
        <v>76.4</v>
      </c>
      <c r="I66" s="19">
        <f t="shared" ref="I66:I73" si="5">H66*0.4</f>
        <v>30.56</v>
      </c>
      <c r="J66" s="20">
        <f t="shared" ref="J66:J73" si="6">G66+I66</f>
        <v>73.16</v>
      </c>
      <c r="K66" s="28">
        <v>1</v>
      </c>
      <c r="L66" s="20" t="s">
        <v>23</v>
      </c>
      <c r="M66" s="51" t="s">
        <v>162</v>
      </c>
      <c r="N66" s="52" t="s">
        <v>25</v>
      </c>
      <c r="O66" s="52" t="s">
        <v>25</v>
      </c>
      <c r="P66" s="52"/>
      <c r="Q66" s="61">
        <v>2</v>
      </c>
    </row>
    <row r="67" s="1" customFormat="1" ht="14.25" spans="1:17">
      <c r="A67" s="15">
        <v>64</v>
      </c>
      <c r="B67" s="21" t="s">
        <v>163</v>
      </c>
      <c r="C67" s="15" t="s">
        <v>20</v>
      </c>
      <c r="D67" s="22" t="s">
        <v>160</v>
      </c>
      <c r="E67" s="18" t="s">
        <v>164</v>
      </c>
      <c r="F67" s="23">
        <v>58</v>
      </c>
      <c r="G67" s="20">
        <f t="shared" si="0"/>
        <v>34.8</v>
      </c>
      <c r="H67" s="24">
        <v>81</v>
      </c>
      <c r="I67" s="19">
        <f t="shared" si="5"/>
        <v>32.4</v>
      </c>
      <c r="J67" s="20">
        <f t="shared" si="6"/>
        <v>67.2</v>
      </c>
      <c r="K67" s="28">
        <v>2</v>
      </c>
      <c r="L67" s="20" t="s">
        <v>23</v>
      </c>
      <c r="M67" s="51" t="s">
        <v>162</v>
      </c>
      <c r="N67" s="52"/>
      <c r="O67" s="52"/>
      <c r="P67" s="52"/>
      <c r="Q67" s="61"/>
    </row>
    <row r="68" s="1" customFormat="1" ht="14.25" spans="1:17">
      <c r="A68" s="15">
        <v>65</v>
      </c>
      <c r="B68" s="21" t="s">
        <v>165</v>
      </c>
      <c r="C68" s="15" t="s">
        <v>20</v>
      </c>
      <c r="D68" s="22" t="s">
        <v>160</v>
      </c>
      <c r="E68" s="18" t="s">
        <v>166</v>
      </c>
      <c r="F68" s="23">
        <v>58</v>
      </c>
      <c r="G68" s="20">
        <f t="shared" ref="G68:G131" si="7">F68*0.6</f>
        <v>34.8</v>
      </c>
      <c r="H68" s="24">
        <v>77.4</v>
      </c>
      <c r="I68" s="19">
        <f t="shared" si="5"/>
        <v>30.96</v>
      </c>
      <c r="J68" s="20">
        <f t="shared" si="6"/>
        <v>65.76</v>
      </c>
      <c r="K68" s="28">
        <v>3</v>
      </c>
      <c r="L68" s="20"/>
      <c r="M68" s="51" t="s">
        <v>162</v>
      </c>
      <c r="N68" s="53"/>
      <c r="O68" s="53"/>
      <c r="P68" s="53"/>
      <c r="Q68" s="62"/>
    </row>
    <row r="69" s="1" customFormat="1" ht="14.25" spans="1:17">
      <c r="A69" s="15">
        <v>66</v>
      </c>
      <c r="B69" s="21" t="s">
        <v>167</v>
      </c>
      <c r="C69" s="15" t="s">
        <v>20</v>
      </c>
      <c r="D69" s="22" t="s">
        <v>160</v>
      </c>
      <c r="E69" s="18" t="s">
        <v>168</v>
      </c>
      <c r="F69" s="23">
        <v>58</v>
      </c>
      <c r="G69" s="20">
        <f t="shared" si="7"/>
        <v>34.8</v>
      </c>
      <c r="H69" s="24">
        <v>77.2</v>
      </c>
      <c r="I69" s="19">
        <f t="shared" si="5"/>
        <v>30.88</v>
      </c>
      <c r="J69" s="20">
        <f t="shared" si="6"/>
        <v>65.68</v>
      </c>
      <c r="K69" s="28">
        <v>4</v>
      </c>
      <c r="L69" s="20"/>
      <c r="M69" s="51" t="s">
        <v>162</v>
      </c>
      <c r="N69" s="52"/>
      <c r="O69" s="52"/>
      <c r="P69" s="52"/>
      <c r="Q69" s="61"/>
    </row>
    <row r="70" s="1" customFormat="1" ht="14.25" spans="1:17">
      <c r="A70" s="15">
        <v>67</v>
      </c>
      <c r="B70" s="21" t="s">
        <v>169</v>
      </c>
      <c r="C70" s="15" t="s">
        <v>20</v>
      </c>
      <c r="D70" s="22" t="s">
        <v>160</v>
      </c>
      <c r="E70" s="18" t="s">
        <v>170</v>
      </c>
      <c r="F70" s="23">
        <v>52.5</v>
      </c>
      <c r="G70" s="20">
        <f t="shared" si="7"/>
        <v>31.5</v>
      </c>
      <c r="H70" s="24">
        <v>80</v>
      </c>
      <c r="I70" s="19">
        <f t="shared" si="5"/>
        <v>32</v>
      </c>
      <c r="J70" s="20">
        <f t="shared" si="6"/>
        <v>63.5</v>
      </c>
      <c r="K70" s="28">
        <v>5</v>
      </c>
      <c r="L70" s="20"/>
      <c r="M70" s="51" t="s">
        <v>162</v>
      </c>
      <c r="N70" s="52"/>
      <c r="O70" s="52"/>
      <c r="P70" s="52"/>
      <c r="Q70" s="61"/>
    </row>
    <row r="71" s="1" customFormat="1" ht="14.25" spans="1:17">
      <c r="A71" s="15">
        <v>68</v>
      </c>
      <c r="B71" s="21" t="s">
        <v>171</v>
      </c>
      <c r="C71" s="15" t="s">
        <v>20</v>
      </c>
      <c r="D71" s="22" t="s">
        <v>160</v>
      </c>
      <c r="E71" s="18" t="s">
        <v>172</v>
      </c>
      <c r="F71" s="23">
        <v>55</v>
      </c>
      <c r="G71" s="20">
        <f t="shared" si="7"/>
        <v>33</v>
      </c>
      <c r="H71" s="24">
        <v>73.2</v>
      </c>
      <c r="I71" s="19">
        <f t="shared" si="5"/>
        <v>29.28</v>
      </c>
      <c r="J71" s="20">
        <f t="shared" si="6"/>
        <v>62.28</v>
      </c>
      <c r="K71" s="28">
        <v>6</v>
      </c>
      <c r="L71" s="20"/>
      <c r="M71" s="51" t="s">
        <v>162</v>
      </c>
      <c r="N71" s="54"/>
      <c r="O71" s="54"/>
      <c r="P71" s="54"/>
      <c r="Q71" s="63"/>
    </row>
    <row r="72" s="3" customFormat="1" ht="20" customHeight="1" spans="1:17">
      <c r="A72" s="15">
        <v>69</v>
      </c>
      <c r="B72" s="16" t="s">
        <v>173</v>
      </c>
      <c r="C72" s="15" t="s">
        <v>20</v>
      </c>
      <c r="D72" s="17" t="s">
        <v>174</v>
      </c>
      <c r="E72" s="18" t="s">
        <v>175</v>
      </c>
      <c r="F72" s="19">
        <v>70</v>
      </c>
      <c r="G72" s="20">
        <f t="shared" si="7"/>
        <v>42</v>
      </c>
      <c r="H72" s="20">
        <v>84.2</v>
      </c>
      <c r="I72" s="19">
        <f t="shared" si="5"/>
        <v>33.68</v>
      </c>
      <c r="J72" s="20">
        <f t="shared" si="6"/>
        <v>75.68</v>
      </c>
      <c r="K72" s="28">
        <v>1</v>
      </c>
      <c r="L72" s="20" t="s">
        <v>23</v>
      </c>
      <c r="M72" s="30" t="s">
        <v>176</v>
      </c>
      <c r="N72" s="29" t="s">
        <v>25</v>
      </c>
      <c r="O72" s="29" t="s">
        <v>26</v>
      </c>
      <c r="P72" s="29" t="s">
        <v>177</v>
      </c>
      <c r="Q72" s="61">
        <v>1</v>
      </c>
    </row>
    <row r="73" s="3" customFormat="1" ht="33" customHeight="1" spans="1:17">
      <c r="A73" s="15">
        <v>70</v>
      </c>
      <c r="B73" s="16" t="s">
        <v>178</v>
      </c>
      <c r="C73" s="15" t="s">
        <v>20</v>
      </c>
      <c r="D73" s="17" t="s">
        <v>174</v>
      </c>
      <c r="E73" s="18" t="s">
        <v>179</v>
      </c>
      <c r="F73" s="19">
        <v>56.5</v>
      </c>
      <c r="G73" s="20">
        <f t="shared" si="7"/>
        <v>33.9</v>
      </c>
      <c r="H73" s="20">
        <v>76.6</v>
      </c>
      <c r="I73" s="67" t="s">
        <v>57</v>
      </c>
      <c r="J73" s="68"/>
      <c r="K73" s="68"/>
      <c r="L73" s="69"/>
      <c r="M73" s="30" t="s">
        <v>176</v>
      </c>
      <c r="N73" s="31"/>
      <c r="O73" s="31"/>
      <c r="P73" s="31"/>
      <c r="Q73" s="62"/>
    </row>
    <row r="74" s="3" customFormat="1" ht="42" customHeight="1" spans="1:17">
      <c r="A74" s="15">
        <v>71</v>
      </c>
      <c r="B74" s="16" t="s">
        <v>180</v>
      </c>
      <c r="C74" s="15" t="s">
        <v>20</v>
      </c>
      <c r="D74" s="17" t="s">
        <v>174</v>
      </c>
      <c r="E74" s="18" t="s">
        <v>181</v>
      </c>
      <c r="F74" s="19">
        <v>42</v>
      </c>
      <c r="G74" s="20">
        <f t="shared" si="7"/>
        <v>25.2</v>
      </c>
      <c r="H74" s="20" t="s">
        <v>86</v>
      </c>
      <c r="I74" s="70"/>
      <c r="J74" s="71"/>
      <c r="K74" s="71"/>
      <c r="L74" s="72"/>
      <c r="M74" s="30" t="s">
        <v>176</v>
      </c>
      <c r="N74" s="41"/>
      <c r="O74" s="41"/>
      <c r="P74" s="41"/>
      <c r="Q74" s="63"/>
    </row>
    <row r="75" s="3" customFormat="1" ht="20" customHeight="1" spans="1:17">
      <c r="A75" s="15">
        <v>72</v>
      </c>
      <c r="B75" s="16" t="s">
        <v>182</v>
      </c>
      <c r="C75" s="15" t="s">
        <v>20</v>
      </c>
      <c r="D75" s="17" t="s">
        <v>183</v>
      </c>
      <c r="E75" s="18" t="s">
        <v>184</v>
      </c>
      <c r="F75" s="19">
        <v>71</v>
      </c>
      <c r="G75" s="20">
        <f t="shared" si="7"/>
        <v>42.6</v>
      </c>
      <c r="H75" s="20">
        <v>85.8</v>
      </c>
      <c r="I75" s="19">
        <f t="shared" ref="I75:I77" si="8">H75*0.4</f>
        <v>34.32</v>
      </c>
      <c r="J75" s="20">
        <f t="shared" ref="J75:J77" si="9">G75+I75</f>
        <v>76.92</v>
      </c>
      <c r="K75" s="28">
        <v>1</v>
      </c>
      <c r="L75" s="20" t="s">
        <v>23</v>
      </c>
      <c r="M75" s="30" t="s">
        <v>185</v>
      </c>
      <c r="N75" s="29" t="s">
        <v>25</v>
      </c>
      <c r="O75" s="29" t="s">
        <v>26</v>
      </c>
      <c r="P75" s="29" t="s">
        <v>186</v>
      </c>
      <c r="Q75" s="61">
        <v>2</v>
      </c>
    </row>
    <row r="76" s="3" customFormat="1" ht="23" customHeight="1" spans="1:17">
      <c r="A76" s="15">
        <v>73</v>
      </c>
      <c r="B76" s="16" t="s">
        <v>187</v>
      </c>
      <c r="C76" s="15" t="s">
        <v>20</v>
      </c>
      <c r="D76" s="17" t="s">
        <v>183</v>
      </c>
      <c r="E76" s="18" t="s">
        <v>188</v>
      </c>
      <c r="F76" s="19">
        <v>62</v>
      </c>
      <c r="G76" s="20">
        <f t="shared" si="7"/>
        <v>37.2</v>
      </c>
      <c r="H76" s="20">
        <v>90.2</v>
      </c>
      <c r="I76" s="19">
        <f t="shared" si="8"/>
        <v>36.08</v>
      </c>
      <c r="J76" s="20">
        <f t="shared" si="9"/>
        <v>73.28</v>
      </c>
      <c r="K76" s="28">
        <v>2</v>
      </c>
      <c r="L76" s="20" t="s">
        <v>23</v>
      </c>
      <c r="M76" s="30" t="s">
        <v>185</v>
      </c>
      <c r="N76" s="29"/>
      <c r="O76" s="29"/>
      <c r="P76" s="29"/>
      <c r="Q76" s="61"/>
    </row>
    <row r="77" s="3" customFormat="1" ht="23" customHeight="1" spans="1:17">
      <c r="A77" s="15">
        <v>74</v>
      </c>
      <c r="B77" s="16" t="s">
        <v>189</v>
      </c>
      <c r="C77" s="15" t="s">
        <v>20</v>
      </c>
      <c r="D77" s="17" t="s">
        <v>183</v>
      </c>
      <c r="E77" s="18" t="s">
        <v>190</v>
      </c>
      <c r="F77" s="19">
        <v>48.5</v>
      </c>
      <c r="G77" s="20">
        <f t="shared" si="7"/>
        <v>29.1</v>
      </c>
      <c r="H77" s="20">
        <v>65.6</v>
      </c>
      <c r="I77" s="73" t="s">
        <v>57</v>
      </c>
      <c r="J77" s="74"/>
      <c r="K77" s="74"/>
      <c r="L77" s="75"/>
      <c r="M77" s="30" t="s">
        <v>185</v>
      </c>
      <c r="N77" s="31"/>
      <c r="O77" s="31"/>
      <c r="P77" s="31"/>
      <c r="Q77" s="62"/>
    </row>
    <row r="78" s="3" customFormat="1" ht="23" customHeight="1" spans="1:17">
      <c r="A78" s="15">
        <v>75</v>
      </c>
      <c r="B78" s="16" t="s">
        <v>191</v>
      </c>
      <c r="C78" s="15" t="s">
        <v>20</v>
      </c>
      <c r="D78" s="17" t="s">
        <v>183</v>
      </c>
      <c r="E78" s="18" t="s">
        <v>192</v>
      </c>
      <c r="F78" s="19">
        <v>47.5</v>
      </c>
      <c r="G78" s="20">
        <f t="shared" si="7"/>
        <v>28.5</v>
      </c>
      <c r="H78" s="20" t="s">
        <v>86</v>
      </c>
      <c r="I78" s="76"/>
      <c r="J78" s="77"/>
      <c r="K78" s="77"/>
      <c r="L78" s="78"/>
      <c r="M78" s="30" t="s">
        <v>185</v>
      </c>
      <c r="N78" s="29"/>
      <c r="O78" s="29"/>
      <c r="P78" s="29"/>
      <c r="Q78" s="61"/>
    </row>
    <row r="79" s="3" customFormat="1" ht="23" customHeight="1" spans="1:17">
      <c r="A79" s="15">
        <v>76</v>
      </c>
      <c r="B79" s="16" t="s">
        <v>193</v>
      </c>
      <c r="C79" s="15" t="s">
        <v>20</v>
      </c>
      <c r="D79" s="17" t="s">
        <v>183</v>
      </c>
      <c r="E79" s="18" t="s">
        <v>194</v>
      </c>
      <c r="F79" s="19">
        <v>39.5</v>
      </c>
      <c r="G79" s="20">
        <f t="shared" si="7"/>
        <v>23.7</v>
      </c>
      <c r="H79" s="20" t="s">
        <v>86</v>
      </c>
      <c r="I79" s="76"/>
      <c r="J79" s="77"/>
      <c r="K79" s="77"/>
      <c r="L79" s="78"/>
      <c r="M79" s="30" t="s">
        <v>185</v>
      </c>
      <c r="N79" s="29"/>
      <c r="O79" s="29"/>
      <c r="P79" s="29"/>
      <c r="Q79" s="61"/>
    </row>
    <row r="80" s="3" customFormat="1" ht="23" customHeight="1" spans="1:17">
      <c r="A80" s="15">
        <v>77</v>
      </c>
      <c r="B80" s="16" t="s">
        <v>195</v>
      </c>
      <c r="C80" s="15" t="s">
        <v>20</v>
      </c>
      <c r="D80" s="17" t="s">
        <v>183</v>
      </c>
      <c r="E80" s="18" t="s">
        <v>196</v>
      </c>
      <c r="F80" s="19">
        <v>37.5</v>
      </c>
      <c r="G80" s="20">
        <f t="shared" si="7"/>
        <v>22.5</v>
      </c>
      <c r="H80" s="20" t="s">
        <v>86</v>
      </c>
      <c r="I80" s="79"/>
      <c r="J80" s="80"/>
      <c r="K80" s="80"/>
      <c r="L80" s="81"/>
      <c r="M80" s="30" t="s">
        <v>185</v>
      </c>
      <c r="N80" s="41"/>
      <c r="O80" s="41"/>
      <c r="P80" s="41"/>
      <c r="Q80" s="63"/>
    </row>
    <row r="81" s="3" customFormat="1" ht="22" customHeight="1" spans="1:17">
      <c r="A81" s="15">
        <v>78</v>
      </c>
      <c r="B81" s="16" t="s">
        <v>197</v>
      </c>
      <c r="C81" s="15" t="s">
        <v>198</v>
      </c>
      <c r="D81" s="17" t="s">
        <v>199</v>
      </c>
      <c r="E81" s="18" t="s">
        <v>200</v>
      </c>
      <c r="F81" s="19">
        <v>72</v>
      </c>
      <c r="G81" s="20">
        <f t="shared" si="7"/>
        <v>43.2</v>
      </c>
      <c r="H81" s="20">
        <v>82.8</v>
      </c>
      <c r="I81" s="19">
        <f t="shared" ref="I81:I84" si="10">H81*0.4</f>
        <v>33.12</v>
      </c>
      <c r="J81" s="20">
        <f t="shared" ref="J81:J84" si="11">G81+I81</f>
        <v>76.32</v>
      </c>
      <c r="K81" s="28">
        <v>1</v>
      </c>
      <c r="L81" s="20" t="s">
        <v>23</v>
      </c>
      <c r="M81" s="30" t="s">
        <v>201</v>
      </c>
      <c r="N81" s="29" t="s">
        <v>25</v>
      </c>
      <c r="O81" s="29" t="s">
        <v>26</v>
      </c>
      <c r="P81" s="29" t="s">
        <v>202</v>
      </c>
      <c r="Q81" s="61">
        <v>2</v>
      </c>
    </row>
    <row r="82" s="3" customFormat="1" ht="22" customHeight="1" spans="1:17">
      <c r="A82" s="15">
        <v>79</v>
      </c>
      <c r="B82" s="16" t="s">
        <v>203</v>
      </c>
      <c r="C82" s="15" t="s">
        <v>198</v>
      </c>
      <c r="D82" s="17" t="s">
        <v>199</v>
      </c>
      <c r="E82" s="18" t="s">
        <v>204</v>
      </c>
      <c r="F82" s="19">
        <v>63</v>
      </c>
      <c r="G82" s="20">
        <f t="shared" si="7"/>
        <v>37.8</v>
      </c>
      <c r="H82" s="20">
        <v>81.8</v>
      </c>
      <c r="I82" s="19">
        <f t="shared" si="10"/>
        <v>32.72</v>
      </c>
      <c r="J82" s="20">
        <f t="shared" si="11"/>
        <v>70.52</v>
      </c>
      <c r="K82" s="28">
        <v>2</v>
      </c>
      <c r="L82" s="20" t="s">
        <v>23</v>
      </c>
      <c r="M82" s="30" t="s">
        <v>201</v>
      </c>
      <c r="N82" s="29"/>
      <c r="O82" s="29"/>
      <c r="P82" s="29"/>
      <c r="Q82" s="61"/>
    </row>
    <row r="83" s="3" customFormat="1" ht="22" customHeight="1" spans="1:17">
      <c r="A83" s="15">
        <v>80</v>
      </c>
      <c r="B83" s="16" t="s">
        <v>205</v>
      </c>
      <c r="C83" s="15" t="s">
        <v>198</v>
      </c>
      <c r="D83" s="17" t="s">
        <v>199</v>
      </c>
      <c r="E83" s="18" t="s">
        <v>206</v>
      </c>
      <c r="F83" s="19">
        <v>72</v>
      </c>
      <c r="G83" s="20">
        <f t="shared" si="7"/>
        <v>43.2</v>
      </c>
      <c r="H83" s="20">
        <v>77</v>
      </c>
      <c r="I83" s="82" t="s">
        <v>57</v>
      </c>
      <c r="J83" s="83"/>
      <c r="K83" s="83"/>
      <c r="L83" s="84"/>
      <c r="M83" s="30" t="s">
        <v>201</v>
      </c>
      <c r="N83" s="31"/>
      <c r="O83" s="31"/>
      <c r="P83" s="31"/>
      <c r="Q83" s="62"/>
    </row>
    <row r="84" s="3" customFormat="1" ht="22" customHeight="1" spans="1:17">
      <c r="A84" s="15">
        <v>81</v>
      </c>
      <c r="B84" s="16" t="s">
        <v>207</v>
      </c>
      <c r="C84" s="15" t="s">
        <v>198</v>
      </c>
      <c r="D84" s="17" t="s">
        <v>199</v>
      </c>
      <c r="E84" s="18" t="s">
        <v>208</v>
      </c>
      <c r="F84" s="19">
        <v>64</v>
      </c>
      <c r="G84" s="20">
        <f t="shared" si="7"/>
        <v>38.4</v>
      </c>
      <c r="H84" s="20">
        <v>76.6</v>
      </c>
      <c r="I84" s="85"/>
      <c r="J84" s="86"/>
      <c r="K84" s="86"/>
      <c r="L84" s="87"/>
      <c r="M84" s="30" t="s">
        <v>201</v>
      </c>
      <c r="N84" s="29"/>
      <c r="O84" s="29"/>
      <c r="P84" s="29"/>
      <c r="Q84" s="61"/>
    </row>
    <row r="85" s="3" customFormat="1" ht="22" customHeight="1" spans="1:17">
      <c r="A85" s="15">
        <v>82</v>
      </c>
      <c r="B85" s="16" t="s">
        <v>209</v>
      </c>
      <c r="C85" s="15" t="s">
        <v>198</v>
      </c>
      <c r="D85" s="17" t="s">
        <v>199</v>
      </c>
      <c r="E85" s="18" t="s">
        <v>210</v>
      </c>
      <c r="F85" s="19">
        <v>59</v>
      </c>
      <c r="G85" s="20">
        <f t="shared" si="7"/>
        <v>35.4</v>
      </c>
      <c r="H85" s="20" t="s">
        <v>86</v>
      </c>
      <c r="I85" s="85"/>
      <c r="J85" s="86"/>
      <c r="K85" s="86"/>
      <c r="L85" s="87"/>
      <c r="M85" s="30" t="s">
        <v>201</v>
      </c>
      <c r="N85" s="29"/>
      <c r="O85" s="29"/>
      <c r="P85" s="29"/>
      <c r="Q85" s="61"/>
    </row>
    <row r="86" s="3" customFormat="1" ht="22" customHeight="1" spans="1:17">
      <c r="A86" s="15">
        <v>83</v>
      </c>
      <c r="B86" s="16" t="s">
        <v>211</v>
      </c>
      <c r="C86" s="15" t="s">
        <v>198</v>
      </c>
      <c r="D86" s="17" t="s">
        <v>199</v>
      </c>
      <c r="E86" s="18" t="s">
        <v>212</v>
      </c>
      <c r="F86" s="19">
        <v>57</v>
      </c>
      <c r="G86" s="20">
        <f t="shared" si="7"/>
        <v>34.2</v>
      </c>
      <c r="H86" s="20" t="s">
        <v>86</v>
      </c>
      <c r="I86" s="88"/>
      <c r="J86" s="89"/>
      <c r="K86" s="89"/>
      <c r="L86" s="90"/>
      <c r="M86" s="30" t="s">
        <v>201</v>
      </c>
      <c r="N86" s="41"/>
      <c r="O86" s="41"/>
      <c r="P86" s="41"/>
      <c r="Q86" s="63"/>
    </row>
    <row r="87" s="3" customFormat="1" ht="14.25" spans="1:17">
      <c r="A87" s="15">
        <v>84</v>
      </c>
      <c r="B87" s="16" t="s">
        <v>213</v>
      </c>
      <c r="C87" s="15" t="s">
        <v>198</v>
      </c>
      <c r="D87" s="17" t="s">
        <v>214</v>
      </c>
      <c r="E87" s="18" t="s">
        <v>215</v>
      </c>
      <c r="F87" s="19">
        <v>74</v>
      </c>
      <c r="G87" s="20">
        <f t="shared" si="7"/>
        <v>44.4</v>
      </c>
      <c r="H87" s="20">
        <v>76</v>
      </c>
      <c r="I87" s="19">
        <f t="shared" ref="I87:I98" si="12">H87*0.4</f>
        <v>30.4</v>
      </c>
      <c r="J87" s="20">
        <f t="shared" ref="J87:J98" si="13">G87+I87</f>
        <v>74.8</v>
      </c>
      <c r="K87" s="28">
        <v>1</v>
      </c>
      <c r="L87" s="20" t="s">
        <v>23</v>
      </c>
      <c r="M87" s="30" t="s">
        <v>94</v>
      </c>
      <c r="N87" s="29" t="s">
        <v>25</v>
      </c>
      <c r="O87" s="29" t="s">
        <v>25</v>
      </c>
      <c r="P87" s="41"/>
      <c r="Q87" s="61">
        <v>2</v>
      </c>
    </row>
    <row r="88" s="3" customFormat="1" ht="14.25" spans="1:17">
      <c r="A88" s="15">
        <v>85</v>
      </c>
      <c r="B88" s="16" t="s">
        <v>216</v>
      </c>
      <c r="C88" s="15" t="s">
        <v>198</v>
      </c>
      <c r="D88" s="17" t="s">
        <v>214</v>
      </c>
      <c r="E88" s="18" t="s">
        <v>217</v>
      </c>
      <c r="F88" s="19">
        <v>66</v>
      </c>
      <c r="G88" s="20">
        <f t="shared" si="7"/>
        <v>39.6</v>
      </c>
      <c r="H88" s="20">
        <v>87.2</v>
      </c>
      <c r="I88" s="19">
        <f t="shared" si="12"/>
        <v>34.88</v>
      </c>
      <c r="J88" s="20">
        <f t="shared" si="13"/>
        <v>74.48</v>
      </c>
      <c r="K88" s="28">
        <v>2</v>
      </c>
      <c r="L88" s="20" t="s">
        <v>23</v>
      </c>
      <c r="M88" s="30" t="s">
        <v>94</v>
      </c>
      <c r="N88" s="29"/>
      <c r="O88" s="29"/>
      <c r="P88" s="91"/>
      <c r="Q88" s="61"/>
    </row>
    <row r="89" s="3" customFormat="1" ht="14.25" spans="1:17">
      <c r="A89" s="15">
        <v>86</v>
      </c>
      <c r="B89" s="16" t="s">
        <v>218</v>
      </c>
      <c r="C89" s="15" t="s">
        <v>198</v>
      </c>
      <c r="D89" s="17" t="s">
        <v>214</v>
      </c>
      <c r="E89" s="18" t="s">
        <v>219</v>
      </c>
      <c r="F89" s="19">
        <v>64</v>
      </c>
      <c r="G89" s="20">
        <f t="shared" si="7"/>
        <v>38.4</v>
      </c>
      <c r="H89" s="20">
        <v>83.6</v>
      </c>
      <c r="I89" s="19">
        <f t="shared" si="12"/>
        <v>33.44</v>
      </c>
      <c r="J89" s="20">
        <f t="shared" si="13"/>
        <v>71.84</v>
      </c>
      <c r="K89" s="28"/>
      <c r="L89" s="20"/>
      <c r="M89" s="30" t="s">
        <v>94</v>
      </c>
      <c r="N89" s="31"/>
      <c r="O89" s="31"/>
      <c r="P89" s="91"/>
      <c r="Q89" s="62"/>
    </row>
    <row r="90" s="3" customFormat="1" ht="14.25" spans="1:17">
      <c r="A90" s="15">
        <v>87</v>
      </c>
      <c r="B90" s="16" t="s">
        <v>220</v>
      </c>
      <c r="C90" s="15" t="s">
        <v>198</v>
      </c>
      <c r="D90" s="17" t="s">
        <v>214</v>
      </c>
      <c r="E90" s="18" t="s">
        <v>221</v>
      </c>
      <c r="F90" s="19">
        <v>60</v>
      </c>
      <c r="G90" s="20">
        <f t="shared" si="7"/>
        <v>36</v>
      </c>
      <c r="H90" s="20">
        <v>82.6</v>
      </c>
      <c r="I90" s="19">
        <f t="shared" si="12"/>
        <v>33.04</v>
      </c>
      <c r="J90" s="20">
        <f t="shared" si="13"/>
        <v>69.04</v>
      </c>
      <c r="K90" s="28"/>
      <c r="L90" s="20"/>
      <c r="M90" s="30" t="s">
        <v>94</v>
      </c>
      <c r="N90" s="29"/>
      <c r="O90" s="29"/>
      <c r="P90" s="91"/>
      <c r="Q90" s="61"/>
    </row>
    <row r="91" s="3" customFormat="1" ht="14.25" spans="1:17">
      <c r="A91" s="15">
        <v>88</v>
      </c>
      <c r="B91" s="16" t="s">
        <v>222</v>
      </c>
      <c r="C91" s="15" t="s">
        <v>198</v>
      </c>
      <c r="D91" s="17" t="s">
        <v>214</v>
      </c>
      <c r="E91" s="18" t="s">
        <v>223</v>
      </c>
      <c r="F91" s="19">
        <v>60</v>
      </c>
      <c r="G91" s="20">
        <f t="shared" si="7"/>
        <v>36</v>
      </c>
      <c r="H91" s="20">
        <v>80.4</v>
      </c>
      <c r="I91" s="19">
        <f t="shared" si="12"/>
        <v>32.16</v>
      </c>
      <c r="J91" s="20">
        <f t="shared" si="13"/>
        <v>68.16</v>
      </c>
      <c r="K91" s="28"/>
      <c r="L91" s="20"/>
      <c r="M91" s="30" t="s">
        <v>94</v>
      </c>
      <c r="N91" s="29"/>
      <c r="O91" s="29"/>
      <c r="P91" s="91"/>
      <c r="Q91" s="61"/>
    </row>
    <row r="92" s="3" customFormat="1" ht="14.25" spans="1:17">
      <c r="A92" s="15">
        <v>89</v>
      </c>
      <c r="B92" s="16" t="s">
        <v>224</v>
      </c>
      <c r="C92" s="15" t="s">
        <v>198</v>
      </c>
      <c r="D92" s="17" t="s">
        <v>214</v>
      </c>
      <c r="E92" s="18" t="s">
        <v>225</v>
      </c>
      <c r="F92" s="19">
        <v>56</v>
      </c>
      <c r="G92" s="20">
        <f t="shared" si="7"/>
        <v>33.6</v>
      </c>
      <c r="H92" s="20">
        <v>78.6</v>
      </c>
      <c r="I92" s="19">
        <f t="shared" si="12"/>
        <v>31.44</v>
      </c>
      <c r="J92" s="20">
        <f t="shared" si="13"/>
        <v>65.04</v>
      </c>
      <c r="K92" s="28"/>
      <c r="L92" s="20"/>
      <c r="M92" s="30" t="s">
        <v>94</v>
      </c>
      <c r="N92" s="41"/>
      <c r="O92" s="41"/>
      <c r="P92" s="91"/>
      <c r="Q92" s="63"/>
    </row>
    <row r="93" s="3" customFormat="1" ht="14.25" spans="1:17">
      <c r="A93" s="15">
        <v>90</v>
      </c>
      <c r="B93" s="16" t="s">
        <v>226</v>
      </c>
      <c r="C93" s="15" t="s">
        <v>198</v>
      </c>
      <c r="D93" s="17" t="s">
        <v>227</v>
      </c>
      <c r="E93" s="18" t="s">
        <v>228</v>
      </c>
      <c r="F93" s="19">
        <v>57</v>
      </c>
      <c r="G93" s="20">
        <f t="shared" si="7"/>
        <v>34.2</v>
      </c>
      <c r="H93" s="20">
        <v>87.4</v>
      </c>
      <c r="I93" s="19">
        <f t="shared" si="12"/>
        <v>34.96</v>
      </c>
      <c r="J93" s="20">
        <f t="shared" si="13"/>
        <v>69.16</v>
      </c>
      <c r="K93" s="28">
        <v>1</v>
      </c>
      <c r="L93" s="20" t="s">
        <v>23</v>
      </c>
      <c r="M93" s="51" t="s">
        <v>147</v>
      </c>
      <c r="N93" s="29" t="s">
        <v>25</v>
      </c>
      <c r="O93" s="29" t="s">
        <v>26</v>
      </c>
      <c r="P93" s="29" t="s">
        <v>148</v>
      </c>
      <c r="Q93" s="61">
        <v>3</v>
      </c>
    </row>
    <row r="94" s="3" customFormat="1" ht="14.25" spans="1:17">
      <c r="A94" s="15">
        <v>91</v>
      </c>
      <c r="B94" s="16" t="s">
        <v>229</v>
      </c>
      <c r="C94" s="15" t="s">
        <v>198</v>
      </c>
      <c r="D94" s="17" t="s">
        <v>227</v>
      </c>
      <c r="E94" s="18" t="s">
        <v>230</v>
      </c>
      <c r="F94" s="19">
        <v>57</v>
      </c>
      <c r="G94" s="20">
        <f t="shared" si="7"/>
        <v>34.2</v>
      </c>
      <c r="H94" s="20">
        <v>85</v>
      </c>
      <c r="I94" s="19">
        <f t="shared" si="12"/>
        <v>34</v>
      </c>
      <c r="J94" s="20">
        <f t="shared" si="13"/>
        <v>68.2</v>
      </c>
      <c r="K94" s="28">
        <v>2</v>
      </c>
      <c r="L94" s="20" t="s">
        <v>23</v>
      </c>
      <c r="M94" s="51" t="s">
        <v>147</v>
      </c>
      <c r="N94" s="29"/>
      <c r="O94" s="29"/>
      <c r="P94" s="29"/>
      <c r="Q94" s="61"/>
    </row>
    <row r="95" s="3" customFormat="1" ht="14.25" spans="1:17">
      <c r="A95" s="15">
        <v>92</v>
      </c>
      <c r="B95" s="16" t="s">
        <v>231</v>
      </c>
      <c r="C95" s="15" t="s">
        <v>198</v>
      </c>
      <c r="D95" s="17" t="s">
        <v>227</v>
      </c>
      <c r="E95" s="18" t="s">
        <v>232</v>
      </c>
      <c r="F95" s="19">
        <v>57</v>
      </c>
      <c r="G95" s="20">
        <f t="shared" si="7"/>
        <v>34.2</v>
      </c>
      <c r="H95" s="20">
        <v>84.4</v>
      </c>
      <c r="I95" s="19">
        <f t="shared" si="12"/>
        <v>33.76</v>
      </c>
      <c r="J95" s="20">
        <f t="shared" si="13"/>
        <v>67.96</v>
      </c>
      <c r="K95" s="28">
        <v>3</v>
      </c>
      <c r="L95" s="20" t="s">
        <v>23</v>
      </c>
      <c r="M95" s="51" t="s">
        <v>147</v>
      </c>
      <c r="N95" s="29"/>
      <c r="O95" s="29"/>
      <c r="P95" s="29"/>
      <c r="Q95" s="61"/>
    </row>
    <row r="96" s="3" customFormat="1" ht="14.25" spans="1:17">
      <c r="A96" s="15">
        <v>93</v>
      </c>
      <c r="B96" s="16" t="s">
        <v>233</v>
      </c>
      <c r="C96" s="15" t="s">
        <v>198</v>
      </c>
      <c r="D96" s="17" t="s">
        <v>227</v>
      </c>
      <c r="E96" s="18" t="s">
        <v>234</v>
      </c>
      <c r="F96" s="19">
        <v>58</v>
      </c>
      <c r="G96" s="20">
        <f t="shared" si="7"/>
        <v>34.8</v>
      </c>
      <c r="H96" s="20">
        <v>79.6</v>
      </c>
      <c r="I96" s="92" t="s">
        <v>57</v>
      </c>
      <c r="J96" s="93"/>
      <c r="K96" s="93"/>
      <c r="L96" s="94"/>
      <c r="M96" s="51" t="s">
        <v>147</v>
      </c>
      <c r="N96" s="31"/>
      <c r="O96" s="31"/>
      <c r="P96" s="31"/>
      <c r="Q96" s="62"/>
    </row>
    <row r="97" s="3" customFormat="1" ht="14.25" spans="1:17">
      <c r="A97" s="15">
        <v>94</v>
      </c>
      <c r="B97" s="16" t="s">
        <v>235</v>
      </c>
      <c r="C97" s="15" t="s">
        <v>198</v>
      </c>
      <c r="D97" s="17" t="s">
        <v>227</v>
      </c>
      <c r="E97" s="18" t="s">
        <v>236</v>
      </c>
      <c r="F97" s="19">
        <v>48</v>
      </c>
      <c r="G97" s="20">
        <f t="shared" si="7"/>
        <v>28.8</v>
      </c>
      <c r="H97" s="20">
        <v>77.4</v>
      </c>
      <c r="I97" s="95"/>
      <c r="J97" s="96"/>
      <c r="K97" s="96"/>
      <c r="L97" s="97"/>
      <c r="M97" s="51" t="s">
        <v>147</v>
      </c>
      <c r="N97" s="29"/>
      <c r="O97" s="29"/>
      <c r="P97" s="29"/>
      <c r="Q97" s="61"/>
    </row>
    <row r="98" s="3" customFormat="1" ht="14.25" spans="1:17">
      <c r="A98" s="15">
        <v>95</v>
      </c>
      <c r="B98" s="16" t="s">
        <v>237</v>
      </c>
      <c r="C98" s="15" t="s">
        <v>198</v>
      </c>
      <c r="D98" s="17" t="s">
        <v>227</v>
      </c>
      <c r="E98" s="18" t="s">
        <v>238</v>
      </c>
      <c r="F98" s="19">
        <v>52</v>
      </c>
      <c r="G98" s="20">
        <f t="shared" si="7"/>
        <v>31.2</v>
      </c>
      <c r="H98" s="20">
        <v>76.4</v>
      </c>
      <c r="I98" s="95"/>
      <c r="J98" s="96"/>
      <c r="K98" s="96"/>
      <c r="L98" s="97"/>
      <c r="M98" s="51" t="s">
        <v>147</v>
      </c>
      <c r="N98" s="29"/>
      <c r="O98" s="29"/>
      <c r="P98" s="29"/>
      <c r="Q98" s="61"/>
    </row>
    <row r="99" s="3" customFormat="1" ht="14.25" spans="1:17">
      <c r="A99" s="15">
        <v>96</v>
      </c>
      <c r="B99" s="16" t="s">
        <v>239</v>
      </c>
      <c r="C99" s="15" t="s">
        <v>198</v>
      </c>
      <c r="D99" s="17" t="s">
        <v>227</v>
      </c>
      <c r="E99" s="18" t="s">
        <v>240</v>
      </c>
      <c r="F99" s="19">
        <v>46</v>
      </c>
      <c r="G99" s="20">
        <f t="shared" si="7"/>
        <v>27.6</v>
      </c>
      <c r="H99" s="20" t="s">
        <v>86</v>
      </c>
      <c r="I99" s="95"/>
      <c r="J99" s="96"/>
      <c r="K99" s="96"/>
      <c r="L99" s="97"/>
      <c r="M99" s="51" t="s">
        <v>147</v>
      </c>
      <c r="N99" s="29"/>
      <c r="O99" s="29"/>
      <c r="P99" s="29"/>
      <c r="Q99" s="61"/>
    </row>
    <row r="100" s="3" customFormat="1" ht="14.25" spans="1:17">
      <c r="A100" s="15">
        <v>97</v>
      </c>
      <c r="B100" s="16" t="s">
        <v>241</v>
      </c>
      <c r="C100" s="15" t="s">
        <v>198</v>
      </c>
      <c r="D100" s="17" t="s">
        <v>227</v>
      </c>
      <c r="E100" s="18" t="s">
        <v>242</v>
      </c>
      <c r="F100" s="19">
        <v>45</v>
      </c>
      <c r="G100" s="20">
        <f t="shared" si="7"/>
        <v>27</v>
      </c>
      <c r="H100" s="20" t="s">
        <v>86</v>
      </c>
      <c r="I100" s="95"/>
      <c r="J100" s="96"/>
      <c r="K100" s="96"/>
      <c r="L100" s="97"/>
      <c r="M100" s="51" t="s">
        <v>147</v>
      </c>
      <c r="N100" s="29"/>
      <c r="O100" s="29"/>
      <c r="P100" s="29"/>
      <c r="Q100" s="61"/>
    </row>
    <row r="101" s="3" customFormat="1" ht="14.25" spans="1:17">
      <c r="A101" s="15">
        <v>98</v>
      </c>
      <c r="B101" s="16" t="s">
        <v>243</v>
      </c>
      <c r="C101" s="15" t="s">
        <v>198</v>
      </c>
      <c r="D101" s="17" t="s">
        <v>227</v>
      </c>
      <c r="E101" s="18" t="s">
        <v>244</v>
      </c>
      <c r="F101" s="19">
        <v>45</v>
      </c>
      <c r="G101" s="20">
        <f t="shared" si="7"/>
        <v>27</v>
      </c>
      <c r="H101" s="20" t="s">
        <v>86</v>
      </c>
      <c r="I101" s="98"/>
      <c r="J101" s="99"/>
      <c r="K101" s="99"/>
      <c r="L101" s="100"/>
      <c r="M101" s="51" t="s">
        <v>147</v>
      </c>
      <c r="N101" s="41"/>
      <c r="O101" s="41"/>
      <c r="P101" s="41"/>
      <c r="Q101" s="63"/>
    </row>
    <row r="102" s="3" customFormat="1" ht="32" customHeight="1" spans="1:17">
      <c r="A102" s="15">
        <v>99</v>
      </c>
      <c r="B102" s="16" t="s">
        <v>245</v>
      </c>
      <c r="C102" s="15" t="s">
        <v>198</v>
      </c>
      <c r="D102" s="17" t="s">
        <v>246</v>
      </c>
      <c r="E102" s="18" t="s">
        <v>247</v>
      </c>
      <c r="F102" s="19">
        <v>71</v>
      </c>
      <c r="G102" s="20">
        <f t="shared" si="7"/>
        <v>42.6</v>
      </c>
      <c r="H102" s="20">
        <v>81.2</v>
      </c>
      <c r="I102" s="19">
        <f t="shared" ref="I102:I125" si="14">H102*0.4</f>
        <v>32.48</v>
      </c>
      <c r="J102" s="20">
        <f t="shared" ref="J102:J125" si="15">G102+I102</f>
        <v>75.08</v>
      </c>
      <c r="K102" s="28">
        <v>1</v>
      </c>
      <c r="L102" s="20" t="s">
        <v>23</v>
      </c>
      <c r="M102" s="51" t="s">
        <v>162</v>
      </c>
      <c r="N102" s="29" t="s">
        <v>25</v>
      </c>
      <c r="O102" s="29" t="s">
        <v>26</v>
      </c>
      <c r="P102" s="29" t="s">
        <v>248</v>
      </c>
      <c r="Q102" s="61">
        <v>1</v>
      </c>
    </row>
    <row r="103" s="3" customFormat="1" ht="32" customHeight="1" spans="1:17">
      <c r="A103" s="15">
        <v>100</v>
      </c>
      <c r="B103" s="16" t="s">
        <v>249</v>
      </c>
      <c r="C103" s="15" t="s">
        <v>198</v>
      </c>
      <c r="D103" s="17" t="s">
        <v>246</v>
      </c>
      <c r="E103" s="18" t="s">
        <v>250</v>
      </c>
      <c r="F103" s="19">
        <v>55.5</v>
      </c>
      <c r="G103" s="20">
        <f t="shared" si="7"/>
        <v>33.3</v>
      </c>
      <c r="H103" s="61" t="s">
        <v>86</v>
      </c>
      <c r="I103" s="101" t="s">
        <v>57</v>
      </c>
      <c r="J103" s="102"/>
      <c r="K103" s="102"/>
      <c r="L103" s="103"/>
      <c r="M103" s="51" t="s">
        <v>162</v>
      </c>
      <c r="N103" s="31"/>
      <c r="O103" s="31"/>
      <c r="P103" s="31"/>
      <c r="Q103" s="62"/>
    </row>
    <row r="104" s="3" customFormat="1" ht="32" customHeight="1" spans="1:17">
      <c r="A104" s="15">
        <v>101</v>
      </c>
      <c r="B104" s="16" t="s">
        <v>251</v>
      </c>
      <c r="C104" s="15" t="s">
        <v>198</v>
      </c>
      <c r="D104" s="17" t="s">
        <v>246</v>
      </c>
      <c r="E104" s="18" t="s">
        <v>252</v>
      </c>
      <c r="F104" s="19">
        <v>49.5</v>
      </c>
      <c r="G104" s="20">
        <f t="shared" si="7"/>
        <v>29.7</v>
      </c>
      <c r="H104" s="61" t="s">
        <v>86</v>
      </c>
      <c r="I104" s="104"/>
      <c r="J104" s="105"/>
      <c r="K104" s="105"/>
      <c r="L104" s="106"/>
      <c r="M104" s="51" t="s">
        <v>162</v>
      </c>
      <c r="N104" s="41"/>
      <c r="O104" s="41"/>
      <c r="P104" s="41"/>
      <c r="Q104" s="63"/>
    </row>
    <row r="105" s="3" customFormat="1" ht="14.25" spans="1:17">
      <c r="A105" s="15">
        <v>102</v>
      </c>
      <c r="B105" s="16" t="s">
        <v>253</v>
      </c>
      <c r="C105" s="15" t="s">
        <v>198</v>
      </c>
      <c r="D105" s="17" t="s">
        <v>254</v>
      </c>
      <c r="E105" s="18" t="s">
        <v>255</v>
      </c>
      <c r="F105" s="19">
        <v>69.5</v>
      </c>
      <c r="G105" s="20">
        <f t="shared" si="7"/>
        <v>41.7</v>
      </c>
      <c r="H105" s="20">
        <v>89</v>
      </c>
      <c r="I105" s="19">
        <f t="shared" si="14"/>
        <v>35.6</v>
      </c>
      <c r="J105" s="20">
        <f t="shared" si="15"/>
        <v>77.3</v>
      </c>
      <c r="K105" s="28">
        <v>1</v>
      </c>
      <c r="L105" s="20" t="s">
        <v>23</v>
      </c>
      <c r="M105" s="30" t="s">
        <v>185</v>
      </c>
      <c r="N105" s="29" t="s">
        <v>256</v>
      </c>
      <c r="O105" s="29" t="s">
        <v>256</v>
      </c>
      <c r="P105" s="29"/>
      <c r="Q105" s="61">
        <v>2</v>
      </c>
    </row>
    <row r="106" s="3" customFormat="1" ht="14.25" spans="1:17">
      <c r="A106" s="15">
        <v>103</v>
      </c>
      <c r="B106" s="16" t="s">
        <v>257</v>
      </c>
      <c r="C106" s="15" t="s">
        <v>198</v>
      </c>
      <c r="D106" s="17" t="s">
        <v>254</v>
      </c>
      <c r="E106" s="18" t="s">
        <v>258</v>
      </c>
      <c r="F106" s="19">
        <v>61</v>
      </c>
      <c r="G106" s="20">
        <f t="shared" si="7"/>
        <v>36.6</v>
      </c>
      <c r="H106" s="20">
        <v>83.2</v>
      </c>
      <c r="I106" s="19">
        <f t="shared" si="14"/>
        <v>33.28</v>
      </c>
      <c r="J106" s="20">
        <f t="shared" si="15"/>
        <v>69.88</v>
      </c>
      <c r="K106" s="28">
        <v>2</v>
      </c>
      <c r="L106" s="20" t="s">
        <v>23</v>
      </c>
      <c r="M106" s="30" t="s">
        <v>185</v>
      </c>
      <c r="N106" s="29"/>
      <c r="O106" s="29"/>
      <c r="P106" s="29"/>
      <c r="Q106" s="61"/>
    </row>
    <row r="107" s="3" customFormat="1" ht="14.25" spans="1:17">
      <c r="A107" s="15">
        <v>104</v>
      </c>
      <c r="B107" s="16" t="s">
        <v>259</v>
      </c>
      <c r="C107" s="15" t="s">
        <v>198</v>
      </c>
      <c r="D107" s="17" t="s">
        <v>254</v>
      </c>
      <c r="E107" s="18" t="s">
        <v>260</v>
      </c>
      <c r="F107" s="19">
        <v>52.5</v>
      </c>
      <c r="G107" s="20">
        <f t="shared" si="7"/>
        <v>31.5</v>
      </c>
      <c r="H107" s="20">
        <v>89.8</v>
      </c>
      <c r="I107" s="19">
        <f t="shared" si="14"/>
        <v>35.92</v>
      </c>
      <c r="J107" s="20">
        <f t="shared" si="15"/>
        <v>67.42</v>
      </c>
      <c r="K107" s="28">
        <v>3</v>
      </c>
      <c r="L107" s="20"/>
      <c r="M107" s="30" t="s">
        <v>185</v>
      </c>
      <c r="N107" s="31"/>
      <c r="O107" s="31"/>
      <c r="P107" s="31"/>
      <c r="Q107" s="62"/>
    </row>
    <row r="108" s="3" customFormat="1" ht="14.25" spans="1:17">
      <c r="A108" s="15">
        <v>105</v>
      </c>
      <c r="B108" s="16" t="s">
        <v>261</v>
      </c>
      <c r="C108" s="15" t="s">
        <v>198</v>
      </c>
      <c r="D108" s="17" t="s">
        <v>254</v>
      </c>
      <c r="E108" s="18" t="s">
        <v>262</v>
      </c>
      <c r="F108" s="19">
        <v>52</v>
      </c>
      <c r="G108" s="20">
        <f t="shared" si="7"/>
        <v>31.2</v>
      </c>
      <c r="H108" s="20">
        <v>82.8</v>
      </c>
      <c r="I108" s="19">
        <f t="shared" si="14"/>
        <v>33.12</v>
      </c>
      <c r="J108" s="20">
        <f t="shared" si="15"/>
        <v>64.32</v>
      </c>
      <c r="K108" s="28">
        <v>4</v>
      </c>
      <c r="L108" s="20"/>
      <c r="M108" s="30" t="s">
        <v>185</v>
      </c>
      <c r="N108" s="41"/>
      <c r="O108" s="41"/>
      <c r="P108" s="41"/>
      <c r="Q108" s="63"/>
    </row>
    <row r="109" s="3" customFormat="1" ht="14.25" spans="1:17">
      <c r="A109" s="15">
        <v>106</v>
      </c>
      <c r="B109" s="16" t="s">
        <v>263</v>
      </c>
      <c r="C109" s="15" t="s">
        <v>264</v>
      </c>
      <c r="D109" s="17" t="s">
        <v>265</v>
      </c>
      <c r="E109" s="18" t="s">
        <v>266</v>
      </c>
      <c r="F109" s="19">
        <v>72</v>
      </c>
      <c r="G109" s="20">
        <f t="shared" si="7"/>
        <v>43.2</v>
      </c>
      <c r="H109" s="20">
        <v>88</v>
      </c>
      <c r="I109" s="19">
        <f t="shared" si="14"/>
        <v>35.2</v>
      </c>
      <c r="J109" s="20">
        <f t="shared" si="15"/>
        <v>78.4</v>
      </c>
      <c r="K109" s="28">
        <v>1</v>
      </c>
      <c r="L109" s="20" t="s">
        <v>23</v>
      </c>
      <c r="M109" s="30" t="s">
        <v>267</v>
      </c>
      <c r="N109" s="29" t="s">
        <v>25</v>
      </c>
      <c r="O109" s="29" t="s">
        <v>26</v>
      </c>
      <c r="P109" s="29" t="s">
        <v>268</v>
      </c>
      <c r="Q109" s="61">
        <v>8</v>
      </c>
    </row>
    <row r="110" s="3" customFormat="1" ht="14.25" spans="1:17">
      <c r="A110" s="15">
        <v>107</v>
      </c>
      <c r="B110" s="16" t="s">
        <v>269</v>
      </c>
      <c r="C110" s="15" t="s">
        <v>264</v>
      </c>
      <c r="D110" s="17" t="s">
        <v>265</v>
      </c>
      <c r="E110" s="18" t="s">
        <v>270</v>
      </c>
      <c r="F110" s="19">
        <v>75</v>
      </c>
      <c r="G110" s="20">
        <f t="shared" si="7"/>
        <v>45</v>
      </c>
      <c r="H110" s="20">
        <v>83.2</v>
      </c>
      <c r="I110" s="19">
        <f t="shared" si="14"/>
        <v>33.28</v>
      </c>
      <c r="J110" s="20">
        <f t="shared" si="15"/>
        <v>78.28</v>
      </c>
      <c r="K110" s="28">
        <v>2</v>
      </c>
      <c r="L110" s="20" t="s">
        <v>23</v>
      </c>
      <c r="M110" s="30" t="s">
        <v>267</v>
      </c>
      <c r="N110" s="29"/>
      <c r="O110" s="29"/>
      <c r="P110" s="29"/>
      <c r="Q110" s="61"/>
    </row>
    <row r="111" s="3" customFormat="1" ht="14.25" spans="1:17">
      <c r="A111" s="15">
        <v>108</v>
      </c>
      <c r="B111" s="16" t="s">
        <v>271</v>
      </c>
      <c r="C111" s="15" t="s">
        <v>264</v>
      </c>
      <c r="D111" s="17" t="s">
        <v>265</v>
      </c>
      <c r="E111" s="18" t="s">
        <v>272</v>
      </c>
      <c r="F111" s="19">
        <v>71</v>
      </c>
      <c r="G111" s="20">
        <f t="shared" si="7"/>
        <v>42.6</v>
      </c>
      <c r="H111" s="20">
        <v>85.6</v>
      </c>
      <c r="I111" s="19">
        <f t="shared" si="14"/>
        <v>34.24</v>
      </c>
      <c r="J111" s="20">
        <f t="shared" si="15"/>
        <v>76.84</v>
      </c>
      <c r="K111" s="28">
        <v>3</v>
      </c>
      <c r="L111" s="20" t="s">
        <v>23</v>
      </c>
      <c r="M111" s="30" t="s">
        <v>267</v>
      </c>
      <c r="N111" s="29"/>
      <c r="O111" s="29"/>
      <c r="P111" s="29"/>
      <c r="Q111" s="61"/>
    </row>
    <row r="112" s="3" customFormat="1" ht="14.25" spans="1:17">
      <c r="A112" s="15">
        <v>109</v>
      </c>
      <c r="B112" s="16" t="s">
        <v>273</v>
      </c>
      <c r="C112" s="15" t="s">
        <v>264</v>
      </c>
      <c r="D112" s="17" t="s">
        <v>265</v>
      </c>
      <c r="E112" s="18" t="s">
        <v>274</v>
      </c>
      <c r="F112" s="19">
        <v>73</v>
      </c>
      <c r="G112" s="20">
        <f t="shared" si="7"/>
        <v>43.8</v>
      </c>
      <c r="H112" s="20">
        <v>81.2</v>
      </c>
      <c r="I112" s="19">
        <f t="shared" si="14"/>
        <v>32.48</v>
      </c>
      <c r="J112" s="20">
        <f t="shared" si="15"/>
        <v>76.28</v>
      </c>
      <c r="K112" s="28">
        <v>4</v>
      </c>
      <c r="L112" s="20" t="s">
        <v>23</v>
      </c>
      <c r="M112" s="30" t="s">
        <v>267</v>
      </c>
      <c r="N112" s="29"/>
      <c r="O112" s="29"/>
      <c r="P112" s="29"/>
      <c r="Q112" s="61"/>
    </row>
    <row r="113" s="3" customFormat="1" ht="14.25" spans="1:17">
      <c r="A113" s="15">
        <v>110</v>
      </c>
      <c r="B113" s="16" t="s">
        <v>275</v>
      </c>
      <c r="C113" s="15" t="s">
        <v>264</v>
      </c>
      <c r="D113" s="17" t="s">
        <v>265</v>
      </c>
      <c r="E113" s="18" t="s">
        <v>276</v>
      </c>
      <c r="F113" s="19">
        <v>68</v>
      </c>
      <c r="G113" s="20">
        <f t="shared" si="7"/>
        <v>40.8</v>
      </c>
      <c r="H113" s="20">
        <v>87.6</v>
      </c>
      <c r="I113" s="19">
        <f t="shared" si="14"/>
        <v>35.04</v>
      </c>
      <c r="J113" s="20">
        <f t="shared" si="15"/>
        <v>75.84</v>
      </c>
      <c r="K113" s="28">
        <v>5</v>
      </c>
      <c r="L113" s="20" t="s">
        <v>23</v>
      </c>
      <c r="M113" s="30" t="s">
        <v>267</v>
      </c>
      <c r="N113" s="29"/>
      <c r="O113" s="29"/>
      <c r="P113" s="29"/>
      <c r="Q113" s="61"/>
    </row>
    <row r="114" s="3" customFormat="1" ht="14.25" spans="1:17">
      <c r="A114" s="15">
        <v>111</v>
      </c>
      <c r="B114" s="16" t="s">
        <v>277</v>
      </c>
      <c r="C114" s="15" t="s">
        <v>264</v>
      </c>
      <c r="D114" s="17" t="s">
        <v>265</v>
      </c>
      <c r="E114" s="18" t="s">
        <v>278</v>
      </c>
      <c r="F114" s="19">
        <v>71</v>
      </c>
      <c r="G114" s="20">
        <f t="shared" si="7"/>
        <v>42.6</v>
      </c>
      <c r="H114" s="20">
        <v>82.6</v>
      </c>
      <c r="I114" s="19">
        <f t="shared" si="14"/>
        <v>33.04</v>
      </c>
      <c r="J114" s="20">
        <f t="shared" si="15"/>
        <v>75.64</v>
      </c>
      <c r="K114" s="28">
        <v>6</v>
      </c>
      <c r="L114" s="20" t="s">
        <v>23</v>
      </c>
      <c r="M114" s="30" t="s">
        <v>267</v>
      </c>
      <c r="N114" s="29"/>
      <c r="O114" s="29"/>
      <c r="P114" s="29"/>
      <c r="Q114" s="61"/>
    </row>
    <row r="115" s="3" customFormat="1" ht="17" customHeight="1" spans="1:17">
      <c r="A115" s="15">
        <v>112</v>
      </c>
      <c r="B115" s="16" t="s">
        <v>279</v>
      </c>
      <c r="C115" s="15" t="s">
        <v>264</v>
      </c>
      <c r="D115" s="17" t="s">
        <v>265</v>
      </c>
      <c r="E115" s="18" t="s">
        <v>280</v>
      </c>
      <c r="F115" s="19">
        <v>68</v>
      </c>
      <c r="G115" s="20">
        <f t="shared" si="7"/>
        <v>40.8</v>
      </c>
      <c r="H115" s="20">
        <v>79.6</v>
      </c>
      <c r="I115" s="19">
        <f t="shared" si="14"/>
        <v>31.84</v>
      </c>
      <c r="J115" s="20">
        <f t="shared" si="15"/>
        <v>72.64</v>
      </c>
      <c r="K115" s="28">
        <v>7</v>
      </c>
      <c r="L115" s="20" t="s">
        <v>23</v>
      </c>
      <c r="M115" s="30" t="s">
        <v>267</v>
      </c>
      <c r="N115" s="29"/>
      <c r="O115" s="29"/>
      <c r="P115" s="29"/>
      <c r="Q115" s="61"/>
    </row>
    <row r="116" s="3" customFormat="1" ht="17" customHeight="1" spans="1:17">
      <c r="A116" s="15">
        <v>113</v>
      </c>
      <c r="B116" s="16" t="s">
        <v>281</v>
      </c>
      <c r="C116" s="15" t="s">
        <v>264</v>
      </c>
      <c r="D116" s="17" t="s">
        <v>265</v>
      </c>
      <c r="E116" s="18" t="s">
        <v>282</v>
      </c>
      <c r="F116" s="19">
        <v>60</v>
      </c>
      <c r="G116" s="20">
        <f t="shared" si="7"/>
        <v>36</v>
      </c>
      <c r="H116" s="20">
        <v>81.4</v>
      </c>
      <c r="I116" s="19">
        <f t="shared" si="14"/>
        <v>32.56</v>
      </c>
      <c r="J116" s="20">
        <f t="shared" si="15"/>
        <v>68.56</v>
      </c>
      <c r="K116" s="28">
        <v>8</v>
      </c>
      <c r="L116" s="20" t="s">
        <v>23</v>
      </c>
      <c r="M116" s="30" t="s">
        <v>267</v>
      </c>
      <c r="N116" s="29"/>
      <c r="O116" s="29"/>
      <c r="P116" s="29"/>
      <c r="Q116" s="61"/>
    </row>
    <row r="117" s="3" customFormat="1" ht="17" customHeight="1" spans="1:17">
      <c r="A117" s="15">
        <v>114</v>
      </c>
      <c r="B117" s="16" t="s">
        <v>283</v>
      </c>
      <c r="C117" s="15" t="s">
        <v>264</v>
      </c>
      <c r="D117" s="17" t="s">
        <v>265</v>
      </c>
      <c r="E117" s="18" t="s">
        <v>284</v>
      </c>
      <c r="F117" s="19">
        <v>55</v>
      </c>
      <c r="G117" s="20">
        <f t="shared" si="7"/>
        <v>33</v>
      </c>
      <c r="H117" s="24">
        <v>83.2</v>
      </c>
      <c r="I117" s="19">
        <f t="shared" si="14"/>
        <v>33.28</v>
      </c>
      <c r="J117" s="20">
        <f t="shared" si="15"/>
        <v>66.28</v>
      </c>
      <c r="K117" s="28">
        <v>9</v>
      </c>
      <c r="L117" s="20"/>
      <c r="M117" s="30" t="s">
        <v>267</v>
      </c>
      <c r="N117" s="31"/>
      <c r="O117" s="31"/>
      <c r="P117" s="31"/>
      <c r="Q117" s="62"/>
    </row>
    <row r="118" s="3" customFormat="1" ht="17" customHeight="1" spans="1:17">
      <c r="A118" s="15">
        <v>115</v>
      </c>
      <c r="B118" s="16" t="s">
        <v>285</v>
      </c>
      <c r="C118" s="15" t="s">
        <v>264</v>
      </c>
      <c r="D118" s="17" t="s">
        <v>265</v>
      </c>
      <c r="E118" s="18" t="s">
        <v>286</v>
      </c>
      <c r="F118" s="19">
        <v>70</v>
      </c>
      <c r="G118" s="20">
        <f t="shared" si="7"/>
        <v>42</v>
      </c>
      <c r="H118" s="20">
        <v>78.6</v>
      </c>
      <c r="I118" s="32" t="s">
        <v>57</v>
      </c>
      <c r="J118" s="33"/>
      <c r="K118" s="33"/>
      <c r="L118" s="34"/>
      <c r="M118" s="30" t="s">
        <v>267</v>
      </c>
      <c r="N118" s="29"/>
      <c r="O118" s="29"/>
      <c r="P118" s="29"/>
      <c r="Q118" s="61"/>
    </row>
    <row r="119" s="3" customFormat="1" ht="17" customHeight="1" spans="1:17">
      <c r="A119" s="15">
        <v>116</v>
      </c>
      <c r="B119" s="16" t="s">
        <v>287</v>
      </c>
      <c r="C119" s="15" t="s">
        <v>264</v>
      </c>
      <c r="D119" s="17" t="s">
        <v>265</v>
      </c>
      <c r="E119" s="18" t="s">
        <v>288</v>
      </c>
      <c r="F119" s="19">
        <v>66</v>
      </c>
      <c r="G119" s="20">
        <f t="shared" si="7"/>
        <v>39.6</v>
      </c>
      <c r="H119" s="20">
        <v>77.4</v>
      </c>
      <c r="I119" s="35"/>
      <c r="J119" s="36"/>
      <c r="K119" s="36"/>
      <c r="L119" s="37"/>
      <c r="M119" s="30" t="s">
        <v>267</v>
      </c>
      <c r="N119" s="29"/>
      <c r="O119" s="29"/>
      <c r="P119" s="29"/>
      <c r="Q119" s="61"/>
    </row>
    <row r="120" s="3" customFormat="1" ht="17" customHeight="1" spans="1:17">
      <c r="A120" s="15">
        <v>117</v>
      </c>
      <c r="B120" s="16" t="s">
        <v>207</v>
      </c>
      <c r="C120" s="15" t="s">
        <v>264</v>
      </c>
      <c r="D120" s="17" t="s">
        <v>265</v>
      </c>
      <c r="E120" s="18" t="s">
        <v>289</v>
      </c>
      <c r="F120" s="19">
        <v>70</v>
      </c>
      <c r="G120" s="20">
        <f t="shared" si="7"/>
        <v>42</v>
      </c>
      <c r="H120" s="20">
        <v>76.4</v>
      </c>
      <c r="I120" s="35"/>
      <c r="J120" s="36"/>
      <c r="K120" s="36"/>
      <c r="L120" s="37"/>
      <c r="M120" s="30" t="s">
        <v>267</v>
      </c>
      <c r="N120" s="29"/>
      <c r="O120" s="29"/>
      <c r="P120" s="29"/>
      <c r="Q120" s="61"/>
    </row>
    <row r="121" s="3" customFormat="1" ht="17" customHeight="1" spans="1:17">
      <c r="A121" s="15">
        <v>118</v>
      </c>
      <c r="B121" s="16" t="s">
        <v>290</v>
      </c>
      <c r="C121" s="15" t="s">
        <v>264</v>
      </c>
      <c r="D121" s="17" t="s">
        <v>265</v>
      </c>
      <c r="E121" s="18" t="s">
        <v>291</v>
      </c>
      <c r="F121" s="19">
        <v>58</v>
      </c>
      <c r="G121" s="20">
        <f t="shared" si="7"/>
        <v>34.8</v>
      </c>
      <c r="H121" s="20">
        <v>76.4</v>
      </c>
      <c r="I121" s="35"/>
      <c r="J121" s="36"/>
      <c r="K121" s="36"/>
      <c r="L121" s="37"/>
      <c r="M121" s="30" t="s">
        <v>267</v>
      </c>
      <c r="N121" s="29"/>
      <c r="O121" s="29"/>
      <c r="P121" s="29"/>
      <c r="Q121" s="61"/>
    </row>
    <row r="122" s="3" customFormat="1" ht="17" customHeight="1" spans="1:17">
      <c r="A122" s="15">
        <v>119</v>
      </c>
      <c r="B122" s="16" t="s">
        <v>292</v>
      </c>
      <c r="C122" s="15" t="s">
        <v>264</v>
      </c>
      <c r="D122" s="17" t="s">
        <v>265</v>
      </c>
      <c r="E122" s="18" t="s">
        <v>293</v>
      </c>
      <c r="F122" s="19">
        <v>67</v>
      </c>
      <c r="G122" s="20">
        <f t="shared" si="7"/>
        <v>40.2</v>
      </c>
      <c r="H122" s="20">
        <v>73.8</v>
      </c>
      <c r="I122" s="35"/>
      <c r="J122" s="36"/>
      <c r="K122" s="36"/>
      <c r="L122" s="37"/>
      <c r="M122" s="30" t="s">
        <v>267</v>
      </c>
      <c r="N122" s="29"/>
      <c r="O122" s="29"/>
      <c r="P122" s="29"/>
      <c r="Q122" s="61"/>
    </row>
    <row r="123" s="3" customFormat="1" ht="17" customHeight="1" spans="1:17">
      <c r="A123" s="15">
        <v>120</v>
      </c>
      <c r="B123" s="16" t="s">
        <v>294</v>
      </c>
      <c r="C123" s="15" t="s">
        <v>264</v>
      </c>
      <c r="D123" s="17" t="s">
        <v>265</v>
      </c>
      <c r="E123" s="18" t="s">
        <v>295</v>
      </c>
      <c r="F123" s="19">
        <v>69</v>
      </c>
      <c r="G123" s="20">
        <f t="shared" si="7"/>
        <v>41.4</v>
      </c>
      <c r="H123" s="20">
        <v>71.6</v>
      </c>
      <c r="I123" s="35"/>
      <c r="J123" s="36"/>
      <c r="K123" s="36"/>
      <c r="L123" s="37"/>
      <c r="M123" s="30" t="s">
        <v>267</v>
      </c>
      <c r="N123" s="29"/>
      <c r="O123" s="29"/>
      <c r="P123" s="29"/>
      <c r="Q123" s="61"/>
    </row>
    <row r="124" s="3" customFormat="1" ht="17" customHeight="1" spans="1:17">
      <c r="A124" s="15">
        <v>121</v>
      </c>
      <c r="B124" s="16" t="s">
        <v>296</v>
      </c>
      <c r="C124" s="15" t="s">
        <v>264</v>
      </c>
      <c r="D124" s="17" t="s">
        <v>265</v>
      </c>
      <c r="E124" s="18" t="s">
        <v>297</v>
      </c>
      <c r="F124" s="19">
        <v>60</v>
      </c>
      <c r="G124" s="20">
        <f t="shared" si="7"/>
        <v>36</v>
      </c>
      <c r="H124" s="20">
        <v>70</v>
      </c>
      <c r="I124" s="35"/>
      <c r="J124" s="36"/>
      <c r="K124" s="36"/>
      <c r="L124" s="37"/>
      <c r="M124" s="30" t="s">
        <v>267</v>
      </c>
      <c r="N124" s="29"/>
      <c r="O124" s="29"/>
      <c r="P124" s="29"/>
      <c r="Q124" s="61"/>
    </row>
    <row r="125" s="3" customFormat="1" ht="17" customHeight="1" spans="1:17">
      <c r="A125" s="15">
        <v>122</v>
      </c>
      <c r="B125" s="16" t="s">
        <v>298</v>
      </c>
      <c r="C125" s="15" t="s">
        <v>264</v>
      </c>
      <c r="D125" s="17" t="s">
        <v>265</v>
      </c>
      <c r="E125" s="18" t="s">
        <v>299</v>
      </c>
      <c r="F125" s="19">
        <v>61</v>
      </c>
      <c r="G125" s="20">
        <f t="shared" si="7"/>
        <v>36.6</v>
      </c>
      <c r="H125" s="20">
        <v>68.4</v>
      </c>
      <c r="I125" s="35"/>
      <c r="J125" s="36"/>
      <c r="K125" s="36"/>
      <c r="L125" s="37"/>
      <c r="M125" s="30" t="s">
        <v>267</v>
      </c>
      <c r="N125" s="29"/>
      <c r="O125" s="29"/>
      <c r="P125" s="29"/>
      <c r="Q125" s="61"/>
    </row>
    <row r="126" s="3" customFormat="1" ht="17" customHeight="1" spans="1:17">
      <c r="A126" s="15">
        <v>123</v>
      </c>
      <c r="B126" s="16" t="s">
        <v>300</v>
      </c>
      <c r="C126" s="15" t="s">
        <v>264</v>
      </c>
      <c r="D126" s="17" t="s">
        <v>265</v>
      </c>
      <c r="E126" s="18" t="s">
        <v>301</v>
      </c>
      <c r="F126" s="19">
        <v>60</v>
      </c>
      <c r="G126" s="20">
        <f t="shared" si="7"/>
        <v>36</v>
      </c>
      <c r="H126" s="20" t="s">
        <v>86</v>
      </c>
      <c r="I126" s="35"/>
      <c r="J126" s="36"/>
      <c r="K126" s="36"/>
      <c r="L126" s="37"/>
      <c r="M126" s="30" t="s">
        <v>267</v>
      </c>
      <c r="N126" s="29"/>
      <c r="O126" s="29"/>
      <c r="P126" s="29"/>
      <c r="Q126" s="61"/>
    </row>
    <row r="127" s="3" customFormat="1" ht="17" customHeight="1" spans="1:17">
      <c r="A127" s="15">
        <v>124</v>
      </c>
      <c r="B127" s="16" t="s">
        <v>302</v>
      </c>
      <c r="C127" s="15" t="s">
        <v>264</v>
      </c>
      <c r="D127" s="17" t="s">
        <v>265</v>
      </c>
      <c r="E127" s="18" t="s">
        <v>303</v>
      </c>
      <c r="F127" s="19">
        <v>59</v>
      </c>
      <c r="G127" s="20">
        <f t="shared" si="7"/>
        <v>35.4</v>
      </c>
      <c r="H127" s="61" t="s">
        <v>304</v>
      </c>
      <c r="I127" s="35"/>
      <c r="J127" s="36"/>
      <c r="K127" s="36"/>
      <c r="L127" s="37"/>
      <c r="M127" s="30" t="s">
        <v>267</v>
      </c>
      <c r="N127" s="29"/>
      <c r="O127" s="29"/>
      <c r="P127" s="29"/>
      <c r="Q127" s="61"/>
    </row>
    <row r="128" s="3" customFormat="1" ht="17" customHeight="1" spans="1:17">
      <c r="A128" s="15">
        <v>125</v>
      </c>
      <c r="B128" s="16" t="s">
        <v>305</v>
      </c>
      <c r="C128" s="15" t="s">
        <v>264</v>
      </c>
      <c r="D128" s="17" t="s">
        <v>265</v>
      </c>
      <c r="E128" s="18" t="s">
        <v>306</v>
      </c>
      <c r="F128" s="19">
        <v>59</v>
      </c>
      <c r="G128" s="20">
        <f t="shared" si="7"/>
        <v>35.4</v>
      </c>
      <c r="H128" s="20" t="s">
        <v>86</v>
      </c>
      <c r="I128" s="35"/>
      <c r="J128" s="36"/>
      <c r="K128" s="36"/>
      <c r="L128" s="37"/>
      <c r="M128" s="30" t="s">
        <v>267</v>
      </c>
      <c r="N128" s="29"/>
      <c r="O128" s="29"/>
      <c r="P128" s="29"/>
      <c r="Q128" s="61"/>
    </row>
    <row r="129" s="3" customFormat="1" ht="17" customHeight="1" spans="1:17">
      <c r="A129" s="15">
        <v>126</v>
      </c>
      <c r="B129" s="16" t="s">
        <v>307</v>
      </c>
      <c r="C129" s="15" t="s">
        <v>264</v>
      </c>
      <c r="D129" s="17" t="s">
        <v>265</v>
      </c>
      <c r="E129" s="18" t="s">
        <v>308</v>
      </c>
      <c r="F129" s="19">
        <v>58</v>
      </c>
      <c r="G129" s="20">
        <f t="shared" si="7"/>
        <v>34.8</v>
      </c>
      <c r="H129" s="20" t="s">
        <v>86</v>
      </c>
      <c r="I129" s="35"/>
      <c r="J129" s="36"/>
      <c r="K129" s="36"/>
      <c r="L129" s="37"/>
      <c r="M129" s="30" t="s">
        <v>267</v>
      </c>
      <c r="N129" s="29"/>
      <c r="O129" s="29"/>
      <c r="P129" s="29"/>
      <c r="Q129" s="61"/>
    </row>
    <row r="130" s="3" customFormat="1" ht="17" customHeight="1" spans="1:17">
      <c r="A130" s="15">
        <v>127</v>
      </c>
      <c r="B130" s="16" t="s">
        <v>309</v>
      </c>
      <c r="C130" s="15" t="s">
        <v>264</v>
      </c>
      <c r="D130" s="17" t="s">
        <v>265</v>
      </c>
      <c r="E130" s="18" t="s">
        <v>310</v>
      </c>
      <c r="F130" s="19">
        <v>58</v>
      </c>
      <c r="G130" s="20">
        <f t="shared" si="7"/>
        <v>34.8</v>
      </c>
      <c r="H130" s="20" t="s">
        <v>86</v>
      </c>
      <c r="I130" s="35"/>
      <c r="J130" s="36"/>
      <c r="K130" s="36"/>
      <c r="L130" s="37"/>
      <c r="M130" s="30" t="s">
        <v>267</v>
      </c>
      <c r="N130" s="29"/>
      <c r="O130" s="29"/>
      <c r="P130" s="29"/>
      <c r="Q130" s="61"/>
    </row>
    <row r="131" s="3" customFormat="1" ht="17" customHeight="1" spans="1:17">
      <c r="A131" s="15">
        <v>128</v>
      </c>
      <c r="B131" s="16" t="s">
        <v>311</v>
      </c>
      <c r="C131" s="15" t="s">
        <v>264</v>
      </c>
      <c r="D131" s="17" t="s">
        <v>265</v>
      </c>
      <c r="E131" s="18" t="s">
        <v>312</v>
      </c>
      <c r="F131" s="19">
        <v>57</v>
      </c>
      <c r="G131" s="20">
        <f t="shared" si="7"/>
        <v>34.2</v>
      </c>
      <c r="H131" s="20" t="s">
        <v>86</v>
      </c>
      <c r="I131" s="35"/>
      <c r="J131" s="36"/>
      <c r="K131" s="36"/>
      <c r="L131" s="37"/>
      <c r="M131" s="30" t="s">
        <v>267</v>
      </c>
      <c r="N131" s="29"/>
      <c r="O131" s="29"/>
      <c r="P131" s="29"/>
      <c r="Q131" s="61"/>
    </row>
    <row r="132" s="3" customFormat="1" ht="17" customHeight="1" spans="1:17">
      <c r="A132" s="15">
        <v>129</v>
      </c>
      <c r="B132" s="16" t="s">
        <v>313</v>
      </c>
      <c r="C132" s="15" t="s">
        <v>264</v>
      </c>
      <c r="D132" s="17" t="s">
        <v>265</v>
      </c>
      <c r="E132" s="18" t="s">
        <v>314</v>
      </c>
      <c r="F132" s="19">
        <v>56</v>
      </c>
      <c r="G132" s="20">
        <f t="shared" ref="G132:G195" si="16">F132*0.6</f>
        <v>33.6</v>
      </c>
      <c r="H132" s="20" t="s">
        <v>86</v>
      </c>
      <c r="I132" s="35"/>
      <c r="J132" s="36"/>
      <c r="K132" s="36"/>
      <c r="L132" s="37"/>
      <c r="M132" s="30" t="s">
        <v>267</v>
      </c>
      <c r="N132" s="29"/>
      <c r="O132" s="29"/>
      <c r="P132" s="29"/>
      <c r="Q132" s="61"/>
    </row>
    <row r="133" s="3" customFormat="1" ht="17" customHeight="1" spans="1:17">
      <c r="A133" s="15">
        <v>130</v>
      </c>
      <c r="B133" s="16" t="s">
        <v>315</v>
      </c>
      <c r="C133" s="15" t="s">
        <v>264</v>
      </c>
      <c r="D133" s="17" t="s">
        <v>265</v>
      </c>
      <c r="E133" s="18" t="s">
        <v>316</v>
      </c>
      <c r="F133" s="19">
        <v>55</v>
      </c>
      <c r="G133" s="20">
        <f t="shared" si="16"/>
        <v>33</v>
      </c>
      <c r="H133" s="20" t="s">
        <v>86</v>
      </c>
      <c r="I133" s="38"/>
      <c r="J133" s="39"/>
      <c r="K133" s="39"/>
      <c r="L133" s="40"/>
      <c r="M133" s="30" t="s">
        <v>267</v>
      </c>
      <c r="N133" s="41"/>
      <c r="O133" s="41"/>
      <c r="P133" s="41"/>
      <c r="Q133" s="63"/>
    </row>
    <row r="134" s="3" customFormat="1" ht="17" customHeight="1" spans="1:17">
      <c r="A134" s="15">
        <v>131</v>
      </c>
      <c r="B134" s="16" t="s">
        <v>317</v>
      </c>
      <c r="C134" s="15" t="s">
        <v>264</v>
      </c>
      <c r="D134" s="17" t="s">
        <v>318</v>
      </c>
      <c r="E134" s="18" t="s">
        <v>319</v>
      </c>
      <c r="F134" s="19">
        <v>70</v>
      </c>
      <c r="G134" s="20">
        <f t="shared" si="16"/>
        <v>42</v>
      </c>
      <c r="H134" s="20">
        <v>78.2</v>
      </c>
      <c r="I134" s="19">
        <f t="shared" ref="I134:I136" si="17">H134*0.4</f>
        <v>31.28</v>
      </c>
      <c r="J134" s="20">
        <f t="shared" ref="J134:J136" si="18">G134+I134</f>
        <v>73.28</v>
      </c>
      <c r="K134" s="28">
        <v>1</v>
      </c>
      <c r="L134" s="20" t="s">
        <v>23</v>
      </c>
      <c r="M134" s="30" t="s">
        <v>320</v>
      </c>
      <c r="N134" s="29" t="s">
        <v>25</v>
      </c>
      <c r="O134" s="29" t="s">
        <v>26</v>
      </c>
      <c r="P134" s="29" t="s">
        <v>321</v>
      </c>
      <c r="Q134" s="61">
        <v>2</v>
      </c>
    </row>
    <row r="135" s="3" customFormat="1" ht="17" customHeight="1" spans="1:17">
      <c r="A135" s="15">
        <v>132</v>
      </c>
      <c r="B135" s="16" t="s">
        <v>322</v>
      </c>
      <c r="C135" s="15" t="s">
        <v>264</v>
      </c>
      <c r="D135" s="17" t="s">
        <v>318</v>
      </c>
      <c r="E135" s="18" t="s">
        <v>323</v>
      </c>
      <c r="F135" s="19">
        <v>77</v>
      </c>
      <c r="G135" s="20">
        <f t="shared" si="16"/>
        <v>46.2</v>
      </c>
      <c r="H135" s="20">
        <v>65.6</v>
      </c>
      <c r="I135" s="73" t="s">
        <v>57</v>
      </c>
      <c r="J135" s="74"/>
      <c r="K135" s="74"/>
      <c r="L135" s="75"/>
      <c r="M135" s="30" t="s">
        <v>320</v>
      </c>
      <c r="N135" s="31"/>
      <c r="O135" s="31"/>
      <c r="P135" s="31"/>
      <c r="Q135" s="62"/>
    </row>
    <row r="136" s="3" customFormat="1" ht="17" customHeight="1" spans="1:17">
      <c r="A136" s="15">
        <v>133</v>
      </c>
      <c r="B136" s="16" t="s">
        <v>324</v>
      </c>
      <c r="C136" s="15" t="s">
        <v>264</v>
      </c>
      <c r="D136" s="17" t="s">
        <v>318</v>
      </c>
      <c r="E136" s="18" t="s">
        <v>325</v>
      </c>
      <c r="F136" s="19">
        <v>67</v>
      </c>
      <c r="G136" s="20">
        <f t="shared" si="16"/>
        <v>40.2</v>
      </c>
      <c r="H136" s="20">
        <v>65.2</v>
      </c>
      <c r="I136" s="76"/>
      <c r="J136" s="77"/>
      <c r="K136" s="77"/>
      <c r="L136" s="78"/>
      <c r="M136" s="30" t="s">
        <v>320</v>
      </c>
      <c r="N136" s="29"/>
      <c r="O136" s="29"/>
      <c r="P136" s="29"/>
      <c r="Q136" s="61"/>
    </row>
    <row r="137" s="3" customFormat="1" ht="17" customHeight="1" spans="1:17">
      <c r="A137" s="15">
        <v>134</v>
      </c>
      <c r="B137" s="16" t="s">
        <v>326</v>
      </c>
      <c r="C137" s="15" t="s">
        <v>264</v>
      </c>
      <c r="D137" s="17" t="s">
        <v>318</v>
      </c>
      <c r="E137" s="18" t="s">
        <v>327</v>
      </c>
      <c r="F137" s="19">
        <v>62</v>
      </c>
      <c r="G137" s="20">
        <f t="shared" si="16"/>
        <v>37.2</v>
      </c>
      <c r="H137" s="20" t="s">
        <v>86</v>
      </c>
      <c r="I137" s="76"/>
      <c r="J137" s="77"/>
      <c r="K137" s="77"/>
      <c r="L137" s="78"/>
      <c r="M137" s="30" t="s">
        <v>320</v>
      </c>
      <c r="N137" s="29"/>
      <c r="O137" s="29"/>
      <c r="P137" s="29"/>
      <c r="Q137" s="61"/>
    </row>
    <row r="138" s="3" customFormat="1" ht="17" customHeight="1" spans="1:17">
      <c r="A138" s="15">
        <v>135</v>
      </c>
      <c r="B138" s="16" t="s">
        <v>328</v>
      </c>
      <c r="C138" s="15" t="s">
        <v>264</v>
      </c>
      <c r="D138" s="17" t="s">
        <v>318</v>
      </c>
      <c r="E138" s="18" t="s">
        <v>329</v>
      </c>
      <c r="F138" s="19">
        <v>48</v>
      </c>
      <c r="G138" s="20">
        <f t="shared" si="16"/>
        <v>28.8</v>
      </c>
      <c r="H138" s="20" t="s">
        <v>86</v>
      </c>
      <c r="I138" s="76"/>
      <c r="J138" s="77"/>
      <c r="K138" s="77"/>
      <c r="L138" s="78"/>
      <c r="M138" s="30" t="s">
        <v>320</v>
      </c>
      <c r="N138" s="29"/>
      <c r="O138" s="29"/>
      <c r="P138" s="29"/>
      <c r="Q138" s="61"/>
    </row>
    <row r="139" s="3" customFormat="1" ht="17" customHeight="1" spans="1:17">
      <c r="A139" s="15">
        <v>136</v>
      </c>
      <c r="B139" s="16" t="s">
        <v>330</v>
      </c>
      <c r="C139" s="15" t="s">
        <v>264</v>
      </c>
      <c r="D139" s="17" t="s">
        <v>318</v>
      </c>
      <c r="E139" s="18" t="s">
        <v>331</v>
      </c>
      <c r="F139" s="19">
        <v>40</v>
      </c>
      <c r="G139" s="20">
        <f t="shared" si="16"/>
        <v>24</v>
      </c>
      <c r="H139" s="20" t="s">
        <v>86</v>
      </c>
      <c r="I139" s="76"/>
      <c r="J139" s="77"/>
      <c r="K139" s="77"/>
      <c r="L139" s="78"/>
      <c r="M139" s="30" t="s">
        <v>320</v>
      </c>
      <c r="N139" s="29"/>
      <c r="O139" s="29"/>
      <c r="P139" s="29"/>
      <c r="Q139" s="61"/>
    </row>
    <row r="140" s="3" customFormat="1" ht="17" customHeight="1" spans="1:17">
      <c r="A140" s="15">
        <v>137</v>
      </c>
      <c r="B140" s="16" t="s">
        <v>332</v>
      </c>
      <c r="C140" s="15" t="s">
        <v>264</v>
      </c>
      <c r="D140" s="17" t="s">
        <v>318</v>
      </c>
      <c r="E140" s="18" t="s">
        <v>333</v>
      </c>
      <c r="F140" s="19">
        <v>40</v>
      </c>
      <c r="G140" s="20">
        <f t="shared" si="16"/>
        <v>24</v>
      </c>
      <c r="H140" s="20" t="s">
        <v>86</v>
      </c>
      <c r="I140" s="79"/>
      <c r="J140" s="80"/>
      <c r="K140" s="80"/>
      <c r="L140" s="81"/>
      <c r="M140" s="30" t="s">
        <v>320</v>
      </c>
      <c r="N140" s="41"/>
      <c r="O140" s="41"/>
      <c r="P140" s="41"/>
      <c r="Q140" s="63"/>
    </row>
    <row r="141" s="3" customFormat="1" ht="22" customHeight="1" spans="1:17">
      <c r="A141" s="15">
        <v>138</v>
      </c>
      <c r="B141" s="16" t="s">
        <v>334</v>
      </c>
      <c r="C141" s="15" t="s">
        <v>335</v>
      </c>
      <c r="D141" s="17" t="s">
        <v>336</v>
      </c>
      <c r="E141" s="18" t="s">
        <v>337</v>
      </c>
      <c r="F141" s="19">
        <v>54</v>
      </c>
      <c r="G141" s="20">
        <f t="shared" si="16"/>
        <v>32.4</v>
      </c>
      <c r="H141" s="20">
        <v>82.2</v>
      </c>
      <c r="I141" s="19">
        <f t="shared" ref="I141:I158" si="19">H141*0.4</f>
        <v>32.88</v>
      </c>
      <c r="J141" s="20">
        <f t="shared" ref="J141:J158" si="20">G141+I141</f>
        <v>65.28</v>
      </c>
      <c r="K141" s="28">
        <v>1</v>
      </c>
      <c r="L141" s="20" t="s">
        <v>23</v>
      </c>
      <c r="M141" s="51" t="s">
        <v>147</v>
      </c>
      <c r="N141" s="29" t="s">
        <v>25</v>
      </c>
      <c r="O141" s="29" t="s">
        <v>26</v>
      </c>
      <c r="P141" s="29" t="s">
        <v>148</v>
      </c>
      <c r="Q141" s="61">
        <v>1</v>
      </c>
    </row>
    <row r="142" s="3" customFormat="1" ht="30" customHeight="1" spans="1:17">
      <c r="A142" s="15">
        <v>139</v>
      </c>
      <c r="B142" s="16" t="s">
        <v>338</v>
      </c>
      <c r="C142" s="15" t="s">
        <v>335</v>
      </c>
      <c r="D142" s="17" t="s">
        <v>336</v>
      </c>
      <c r="E142" s="18" t="s">
        <v>339</v>
      </c>
      <c r="F142" s="19">
        <v>43</v>
      </c>
      <c r="G142" s="20">
        <f t="shared" si="16"/>
        <v>25.8</v>
      </c>
      <c r="H142" s="20">
        <v>78.4</v>
      </c>
      <c r="I142" s="55" t="s">
        <v>57</v>
      </c>
      <c r="J142" s="56"/>
      <c r="K142" s="56"/>
      <c r="L142" s="57"/>
      <c r="M142" s="51" t="s">
        <v>147</v>
      </c>
      <c r="N142" s="31"/>
      <c r="O142" s="31"/>
      <c r="P142" s="31"/>
      <c r="Q142" s="62"/>
    </row>
    <row r="143" s="3" customFormat="1" ht="30" customHeight="1" spans="1:17">
      <c r="A143" s="15">
        <v>140</v>
      </c>
      <c r="B143" s="16" t="s">
        <v>340</v>
      </c>
      <c r="C143" s="15" t="s">
        <v>335</v>
      </c>
      <c r="D143" s="17" t="s">
        <v>336</v>
      </c>
      <c r="E143" s="18" t="s">
        <v>341</v>
      </c>
      <c r="F143" s="19">
        <v>42</v>
      </c>
      <c r="G143" s="20">
        <f t="shared" si="16"/>
        <v>25.2</v>
      </c>
      <c r="H143" s="20" t="s">
        <v>86</v>
      </c>
      <c r="I143" s="64"/>
      <c r="J143" s="65"/>
      <c r="K143" s="65"/>
      <c r="L143" s="66"/>
      <c r="M143" s="51" t="s">
        <v>147</v>
      </c>
      <c r="N143" s="41"/>
      <c r="O143" s="41"/>
      <c r="P143" s="41"/>
      <c r="Q143" s="63"/>
    </row>
    <row r="144" s="3" customFormat="1" ht="21" customHeight="1" spans="1:17">
      <c r="A144" s="15">
        <v>141</v>
      </c>
      <c r="B144" s="16" t="s">
        <v>342</v>
      </c>
      <c r="C144" s="15" t="s">
        <v>335</v>
      </c>
      <c r="D144" s="17" t="s">
        <v>343</v>
      </c>
      <c r="E144" s="18" t="s">
        <v>344</v>
      </c>
      <c r="F144" s="19">
        <v>62.5</v>
      </c>
      <c r="G144" s="20">
        <f t="shared" si="16"/>
        <v>37.5</v>
      </c>
      <c r="H144" s="20">
        <v>82.6</v>
      </c>
      <c r="I144" s="19">
        <f t="shared" si="19"/>
        <v>33.04</v>
      </c>
      <c r="J144" s="20">
        <f t="shared" si="20"/>
        <v>70.54</v>
      </c>
      <c r="K144" s="28">
        <v>1</v>
      </c>
      <c r="L144" s="20" t="s">
        <v>23</v>
      </c>
      <c r="M144" s="51" t="s">
        <v>162</v>
      </c>
      <c r="N144" s="29" t="s">
        <v>25</v>
      </c>
      <c r="O144" s="29" t="s">
        <v>25</v>
      </c>
      <c r="P144" s="29"/>
      <c r="Q144" s="61">
        <v>1</v>
      </c>
    </row>
    <row r="145" s="3" customFormat="1" ht="21" customHeight="1" spans="1:17">
      <c r="A145" s="15">
        <v>142</v>
      </c>
      <c r="B145" s="16" t="s">
        <v>345</v>
      </c>
      <c r="C145" s="15" t="s">
        <v>335</v>
      </c>
      <c r="D145" s="17" t="s">
        <v>343</v>
      </c>
      <c r="E145" s="18" t="s">
        <v>346</v>
      </c>
      <c r="F145" s="19">
        <v>60.5</v>
      </c>
      <c r="G145" s="20">
        <f t="shared" si="16"/>
        <v>36.3</v>
      </c>
      <c r="H145" s="20">
        <v>75</v>
      </c>
      <c r="I145" s="19">
        <f t="shared" si="19"/>
        <v>30</v>
      </c>
      <c r="J145" s="20">
        <f t="shared" si="20"/>
        <v>66.3</v>
      </c>
      <c r="K145" s="28">
        <v>2</v>
      </c>
      <c r="L145" s="20"/>
      <c r="M145" s="51" t="s">
        <v>162</v>
      </c>
      <c r="N145" s="31"/>
      <c r="O145" s="31"/>
      <c r="P145" s="31"/>
      <c r="Q145" s="62"/>
    </row>
    <row r="146" s="3" customFormat="1" ht="21" customHeight="1" spans="1:17">
      <c r="A146" s="15">
        <v>143</v>
      </c>
      <c r="B146" s="16" t="s">
        <v>347</v>
      </c>
      <c r="C146" s="15" t="s">
        <v>335</v>
      </c>
      <c r="D146" s="17" t="s">
        <v>343</v>
      </c>
      <c r="E146" s="18" t="s">
        <v>348</v>
      </c>
      <c r="F146" s="19">
        <v>58</v>
      </c>
      <c r="G146" s="20">
        <f t="shared" si="16"/>
        <v>34.8</v>
      </c>
      <c r="H146" s="20">
        <v>76</v>
      </c>
      <c r="I146" s="19">
        <f t="shared" si="19"/>
        <v>30.4</v>
      </c>
      <c r="J146" s="20">
        <f t="shared" si="20"/>
        <v>65.2</v>
      </c>
      <c r="K146" s="28">
        <v>3</v>
      </c>
      <c r="L146" s="20"/>
      <c r="M146" s="51" t="s">
        <v>162</v>
      </c>
      <c r="N146" s="41"/>
      <c r="O146" s="41"/>
      <c r="P146" s="41"/>
      <c r="Q146" s="63"/>
    </row>
    <row r="147" s="3" customFormat="1" ht="21" customHeight="1" spans="1:17">
      <c r="A147" s="15">
        <v>144</v>
      </c>
      <c r="B147" s="16" t="s">
        <v>349</v>
      </c>
      <c r="C147" s="15" t="s">
        <v>335</v>
      </c>
      <c r="D147" s="17" t="s">
        <v>350</v>
      </c>
      <c r="E147" s="18" t="s">
        <v>351</v>
      </c>
      <c r="F147" s="19">
        <v>59</v>
      </c>
      <c r="G147" s="20">
        <f t="shared" si="16"/>
        <v>35.4</v>
      </c>
      <c r="H147" s="20">
        <v>86.2</v>
      </c>
      <c r="I147" s="19">
        <f t="shared" si="19"/>
        <v>34.48</v>
      </c>
      <c r="J147" s="20">
        <f t="shared" si="20"/>
        <v>69.88</v>
      </c>
      <c r="K147" s="28">
        <v>1</v>
      </c>
      <c r="L147" s="20" t="s">
        <v>23</v>
      </c>
      <c r="M147" s="30" t="s">
        <v>185</v>
      </c>
      <c r="N147" s="29" t="s">
        <v>25</v>
      </c>
      <c r="O147" s="29" t="s">
        <v>25</v>
      </c>
      <c r="P147" s="29"/>
      <c r="Q147" s="61">
        <v>1</v>
      </c>
    </row>
    <row r="148" s="3" customFormat="1" ht="21" customHeight="1" spans="1:17">
      <c r="A148" s="15">
        <v>145</v>
      </c>
      <c r="B148" s="16" t="s">
        <v>352</v>
      </c>
      <c r="C148" s="15" t="s">
        <v>335</v>
      </c>
      <c r="D148" s="17" t="s">
        <v>350</v>
      </c>
      <c r="E148" s="18" t="s">
        <v>353</v>
      </c>
      <c r="F148" s="19">
        <v>56.5</v>
      </c>
      <c r="G148" s="20">
        <f t="shared" si="16"/>
        <v>33.9</v>
      </c>
      <c r="H148" s="20">
        <v>84.2</v>
      </c>
      <c r="I148" s="19">
        <f t="shared" si="19"/>
        <v>33.68</v>
      </c>
      <c r="J148" s="20">
        <f t="shared" si="20"/>
        <v>67.58</v>
      </c>
      <c r="K148" s="28">
        <v>2</v>
      </c>
      <c r="L148" s="20"/>
      <c r="M148" s="30" t="s">
        <v>185</v>
      </c>
      <c r="N148" s="31"/>
      <c r="O148" s="31"/>
      <c r="P148" s="31"/>
      <c r="Q148" s="62"/>
    </row>
    <row r="149" s="3" customFormat="1" ht="21" customHeight="1" spans="1:17">
      <c r="A149" s="15">
        <v>146</v>
      </c>
      <c r="B149" s="16" t="s">
        <v>354</v>
      </c>
      <c r="C149" s="15" t="s">
        <v>335</v>
      </c>
      <c r="D149" s="17" t="s">
        <v>350</v>
      </c>
      <c r="E149" s="18" t="s">
        <v>355</v>
      </c>
      <c r="F149" s="19">
        <v>47.5</v>
      </c>
      <c r="G149" s="20">
        <f t="shared" si="16"/>
        <v>28.5</v>
      </c>
      <c r="H149" s="20">
        <v>80.2</v>
      </c>
      <c r="I149" s="19">
        <f t="shared" si="19"/>
        <v>32.08</v>
      </c>
      <c r="J149" s="20">
        <f t="shared" si="20"/>
        <v>60.58</v>
      </c>
      <c r="K149" s="28">
        <v>3</v>
      </c>
      <c r="L149" s="20"/>
      <c r="M149" s="30" t="s">
        <v>185</v>
      </c>
      <c r="N149" s="41"/>
      <c r="O149" s="41"/>
      <c r="P149" s="41"/>
      <c r="Q149" s="63"/>
    </row>
    <row r="150" s="1" customFormat="1" ht="21" customHeight="1" spans="1:17">
      <c r="A150" s="15">
        <v>147</v>
      </c>
      <c r="B150" s="21" t="s">
        <v>356</v>
      </c>
      <c r="C150" s="15" t="s">
        <v>357</v>
      </c>
      <c r="D150" s="22" t="s">
        <v>358</v>
      </c>
      <c r="E150" s="18" t="s">
        <v>359</v>
      </c>
      <c r="F150" s="23">
        <v>75</v>
      </c>
      <c r="G150" s="20">
        <f t="shared" si="16"/>
        <v>45</v>
      </c>
      <c r="H150" s="24">
        <v>79.4</v>
      </c>
      <c r="I150" s="19">
        <f t="shared" si="19"/>
        <v>31.76</v>
      </c>
      <c r="J150" s="20">
        <f t="shared" si="20"/>
        <v>76.76</v>
      </c>
      <c r="K150" s="28">
        <v>1</v>
      </c>
      <c r="L150" s="20" t="s">
        <v>23</v>
      </c>
      <c r="M150" s="51" t="s">
        <v>360</v>
      </c>
      <c r="N150" s="52" t="s">
        <v>25</v>
      </c>
      <c r="O150" s="52" t="s">
        <v>25</v>
      </c>
      <c r="P150" s="52"/>
      <c r="Q150" s="61">
        <v>3</v>
      </c>
    </row>
    <row r="151" s="1" customFormat="1" ht="21" customHeight="1" spans="1:17">
      <c r="A151" s="15">
        <v>148</v>
      </c>
      <c r="B151" s="21" t="s">
        <v>361</v>
      </c>
      <c r="C151" s="15" t="s">
        <v>357</v>
      </c>
      <c r="D151" s="22" t="s">
        <v>358</v>
      </c>
      <c r="E151" s="18" t="s">
        <v>362</v>
      </c>
      <c r="F151" s="23">
        <v>73</v>
      </c>
      <c r="G151" s="20">
        <f t="shared" si="16"/>
        <v>43.8</v>
      </c>
      <c r="H151" s="24">
        <v>76</v>
      </c>
      <c r="I151" s="19">
        <f t="shared" si="19"/>
        <v>30.4</v>
      </c>
      <c r="J151" s="20">
        <f t="shared" si="20"/>
        <v>74.2</v>
      </c>
      <c r="K151" s="28">
        <v>2</v>
      </c>
      <c r="L151" s="20" t="s">
        <v>23</v>
      </c>
      <c r="M151" s="51" t="s">
        <v>360</v>
      </c>
      <c r="N151" s="52"/>
      <c r="O151" s="52"/>
      <c r="P151" s="52"/>
      <c r="Q151" s="61"/>
    </row>
    <row r="152" s="1" customFormat="1" ht="21" customHeight="1" spans="1:17">
      <c r="A152" s="15">
        <v>149</v>
      </c>
      <c r="B152" s="21" t="s">
        <v>363</v>
      </c>
      <c r="C152" s="15" t="s">
        <v>357</v>
      </c>
      <c r="D152" s="22" t="s">
        <v>358</v>
      </c>
      <c r="E152" s="18" t="s">
        <v>364</v>
      </c>
      <c r="F152" s="23">
        <v>69</v>
      </c>
      <c r="G152" s="20">
        <f t="shared" si="16"/>
        <v>41.4</v>
      </c>
      <c r="H152" s="24">
        <v>79.2</v>
      </c>
      <c r="I152" s="19">
        <f t="shared" si="19"/>
        <v>31.68</v>
      </c>
      <c r="J152" s="20">
        <f t="shared" si="20"/>
        <v>73.08</v>
      </c>
      <c r="K152" s="28">
        <v>3</v>
      </c>
      <c r="L152" s="20" t="s">
        <v>23</v>
      </c>
      <c r="M152" s="51" t="s">
        <v>360</v>
      </c>
      <c r="N152" s="52"/>
      <c r="O152" s="52"/>
      <c r="P152" s="52"/>
      <c r="Q152" s="61"/>
    </row>
    <row r="153" s="1" customFormat="1" ht="21" customHeight="1" spans="1:17">
      <c r="A153" s="15">
        <v>150</v>
      </c>
      <c r="B153" s="21" t="s">
        <v>365</v>
      </c>
      <c r="C153" s="15" t="s">
        <v>357</v>
      </c>
      <c r="D153" s="22" t="s">
        <v>358</v>
      </c>
      <c r="E153" s="18" t="s">
        <v>366</v>
      </c>
      <c r="F153" s="23">
        <v>65</v>
      </c>
      <c r="G153" s="20">
        <f t="shared" si="16"/>
        <v>39</v>
      </c>
      <c r="H153" s="24">
        <v>80</v>
      </c>
      <c r="I153" s="19">
        <f t="shared" si="19"/>
        <v>32</v>
      </c>
      <c r="J153" s="20">
        <f t="shared" si="20"/>
        <v>71</v>
      </c>
      <c r="K153" s="28">
        <v>4</v>
      </c>
      <c r="L153" s="20"/>
      <c r="M153" s="51" t="s">
        <v>360</v>
      </c>
      <c r="N153" s="53"/>
      <c r="O153" s="53"/>
      <c r="P153" s="53"/>
      <c r="Q153" s="62"/>
    </row>
    <row r="154" s="1" customFormat="1" ht="21" customHeight="1" spans="1:17">
      <c r="A154" s="15">
        <v>151</v>
      </c>
      <c r="B154" s="21" t="s">
        <v>367</v>
      </c>
      <c r="C154" s="15" t="s">
        <v>357</v>
      </c>
      <c r="D154" s="22" t="s">
        <v>358</v>
      </c>
      <c r="E154" s="18" t="s">
        <v>368</v>
      </c>
      <c r="F154" s="23">
        <v>64</v>
      </c>
      <c r="G154" s="20">
        <f t="shared" si="16"/>
        <v>38.4</v>
      </c>
      <c r="H154" s="24">
        <v>75.8</v>
      </c>
      <c r="I154" s="19">
        <f t="shared" si="19"/>
        <v>30.32</v>
      </c>
      <c r="J154" s="20">
        <f t="shared" si="20"/>
        <v>68.72</v>
      </c>
      <c r="K154" s="28">
        <v>5</v>
      </c>
      <c r="L154" s="20"/>
      <c r="M154" s="51" t="s">
        <v>360</v>
      </c>
      <c r="N154" s="52"/>
      <c r="O154" s="52"/>
      <c r="P154" s="52"/>
      <c r="Q154" s="61"/>
    </row>
    <row r="155" s="1" customFormat="1" ht="21" customHeight="1" spans="1:17">
      <c r="A155" s="15">
        <v>152</v>
      </c>
      <c r="B155" s="21" t="s">
        <v>369</v>
      </c>
      <c r="C155" s="15" t="s">
        <v>357</v>
      </c>
      <c r="D155" s="22" t="s">
        <v>358</v>
      </c>
      <c r="E155" s="18" t="s">
        <v>370</v>
      </c>
      <c r="F155" s="23">
        <v>60</v>
      </c>
      <c r="G155" s="20">
        <f t="shared" si="16"/>
        <v>36</v>
      </c>
      <c r="H155" s="24">
        <v>80.8</v>
      </c>
      <c r="I155" s="19">
        <f t="shared" si="19"/>
        <v>32.32</v>
      </c>
      <c r="J155" s="20">
        <f t="shared" si="20"/>
        <v>68.32</v>
      </c>
      <c r="K155" s="28">
        <v>6</v>
      </c>
      <c r="L155" s="20"/>
      <c r="M155" s="51" t="s">
        <v>360</v>
      </c>
      <c r="N155" s="52"/>
      <c r="O155" s="52"/>
      <c r="P155" s="52"/>
      <c r="Q155" s="61"/>
    </row>
    <row r="156" s="1" customFormat="1" ht="21" customHeight="1" spans="1:17">
      <c r="A156" s="15">
        <v>153</v>
      </c>
      <c r="B156" s="21" t="s">
        <v>371</v>
      </c>
      <c r="C156" s="15" t="s">
        <v>357</v>
      </c>
      <c r="D156" s="22" t="s">
        <v>358</v>
      </c>
      <c r="E156" s="18" t="s">
        <v>372</v>
      </c>
      <c r="F156" s="23">
        <v>58</v>
      </c>
      <c r="G156" s="20">
        <f t="shared" si="16"/>
        <v>34.8</v>
      </c>
      <c r="H156" s="24">
        <v>76.6</v>
      </c>
      <c r="I156" s="19">
        <f t="shared" si="19"/>
        <v>30.64</v>
      </c>
      <c r="J156" s="20">
        <f t="shared" si="20"/>
        <v>65.44</v>
      </c>
      <c r="K156" s="28">
        <v>7</v>
      </c>
      <c r="L156" s="20"/>
      <c r="M156" s="51" t="s">
        <v>360</v>
      </c>
      <c r="N156" s="52"/>
      <c r="O156" s="52"/>
      <c r="P156" s="52"/>
      <c r="Q156" s="61"/>
    </row>
    <row r="157" s="1" customFormat="1" ht="21" customHeight="1" spans="1:17">
      <c r="A157" s="15">
        <v>154</v>
      </c>
      <c r="B157" s="21" t="s">
        <v>373</v>
      </c>
      <c r="C157" s="15" t="s">
        <v>357</v>
      </c>
      <c r="D157" s="22" t="s">
        <v>358</v>
      </c>
      <c r="E157" s="18" t="s">
        <v>374</v>
      </c>
      <c r="F157" s="23">
        <v>58</v>
      </c>
      <c r="G157" s="20">
        <f t="shared" si="16"/>
        <v>34.8</v>
      </c>
      <c r="H157" s="24">
        <v>75.6</v>
      </c>
      <c r="I157" s="19">
        <f t="shared" si="19"/>
        <v>30.24</v>
      </c>
      <c r="J157" s="20">
        <f t="shared" si="20"/>
        <v>65.04</v>
      </c>
      <c r="K157" s="28">
        <v>8</v>
      </c>
      <c r="L157" s="20"/>
      <c r="M157" s="51" t="s">
        <v>360</v>
      </c>
      <c r="N157" s="52"/>
      <c r="O157" s="52"/>
      <c r="P157" s="52"/>
      <c r="Q157" s="61"/>
    </row>
    <row r="158" s="1" customFormat="1" ht="21" customHeight="1" spans="1:17">
      <c r="A158" s="15">
        <v>155</v>
      </c>
      <c r="B158" s="21" t="s">
        <v>375</v>
      </c>
      <c r="C158" s="15" t="s">
        <v>357</v>
      </c>
      <c r="D158" s="22" t="s">
        <v>358</v>
      </c>
      <c r="E158" s="18" t="s">
        <v>376</v>
      </c>
      <c r="F158" s="23">
        <v>60</v>
      </c>
      <c r="G158" s="20">
        <f t="shared" si="16"/>
        <v>36</v>
      </c>
      <c r="H158" s="24">
        <v>69</v>
      </c>
      <c r="I158" s="19">
        <f t="shared" si="19"/>
        <v>27.6</v>
      </c>
      <c r="J158" s="20">
        <f t="shared" si="20"/>
        <v>63.6</v>
      </c>
      <c r="K158" s="28">
        <v>9</v>
      </c>
      <c r="L158" s="20"/>
      <c r="M158" s="51" t="s">
        <v>360</v>
      </c>
      <c r="N158" s="52"/>
      <c r="O158" s="52"/>
      <c r="P158" s="52"/>
      <c r="Q158" s="61"/>
    </row>
    <row r="159" s="1" customFormat="1" ht="21" customHeight="1" spans="1:17">
      <c r="A159" s="15">
        <v>156</v>
      </c>
      <c r="B159" s="21" t="s">
        <v>377</v>
      </c>
      <c r="C159" s="15" t="s">
        <v>357</v>
      </c>
      <c r="D159" s="22" t="s">
        <v>358</v>
      </c>
      <c r="E159" s="18" t="s">
        <v>378</v>
      </c>
      <c r="F159" s="23">
        <v>66</v>
      </c>
      <c r="G159" s="20">
        <f t="shared" si="16"/>
        <v>39.6</v>
      </c>
      <c r="H159" s="61" t="s">
        <v>86</v>
      </c>
      <c r="I159" s="61" t="s">
        <v>86</v>
      </c>
      <c r="J159" s="20"/>
      <c r="K159" s="28"/>
      <c r="L159" s="20"/>
      <c r="M159" s="51" t="s">
        <v>360</v>
      </c>
      <c r="N159" s="54"/>
      <c r="O159" s="54"/>
      <c r="P159" s="54"/>
      <c r="Q159" s="63"/>
    </row>
    <row r="160" s="3" customFormat="1" ht="21" customHeight="1" spans="1:17">
      <c r="A160" s="15">
        <v>157</v>
      </c>
      <c r="B160" s="16" t="s">
        <v>379</v>
      </c>
      <c r="C160" s="15" t="s">
        <v>357</v>
      </c>
      <c r="D160" s="17" t="s">
        <v>380</v>
      </c>
      <c r="E160" s="18" t="s">
        <v>381</v>
      </c>
      <c r="F160" s="19">
        <v>85</v>
      </c>
      <c r="G160" s="20">
        <f t="shared" si="16"/>
        <v>51</v>
      </c>
      <c r="H160" s="20">
        <v>87.2</v>
      </c>
      <c r="I160" s="19">
        <f t="shared" ref="I160:I167" si="21">H160*0.4</f>
        <v>34.88</v>
      </c>
      <c r="J160" s="20">
        <f t="shared" ref="J160:J167" si="22">G160+I160</f>
        <v>85.88</v>
      </c>
      <c r="K160" s="28">
        <v>1</v>
      </c>
      <c r="L160" s="20" t="s">
        <v>23</v>
      </c>
      <c r="M160" s="30" t="s">
        <v>320</v>
      </c>
      <c r="N160" s="29" t="s">
        <v>25</v>
      </c>
      <c r="O160" s="29" t="s">
        <v>26</v>
      </c>
      <c r="P160" s="29" t="s">
        <v>321</v>
      </c>
      <c r="Q160" s="61">
        <v>3</v>
      </c>
    </row>
    <row r="161" s="3" customFormat="1" ht="21" customHeight="1" spans="1:17">
      <c r="A161" s="15">
        <v>158</v>
      </c>
      <c r="B161" s="16" t="s">
        <v>382</v>
      </c>
      <c r="C161" s="15" t="s">
        <v>357</v>
      </c>
      <c r="D161" s="17" t="s">
        <v>380</v>
      </c>
      <c r="E161" s="18" t="s">
        <v>383</v>
      </c>
      <c r="F161" s="19">
        <v>74</v>
      </c>
      <c r="G161" s="20">
        <f t="shared" si="16"/>
        <v>44.4</v>
      </c>
      <c r="H161" s="20">
        <v>83.2</v>
      </c>
      <c r="I161" s="19">
        <f t="shared" si="21"/>
        <v>33.28</v>
      </c>
      <c r="J161" s="20">
        <f t="shared" si="22"/>
        <v>77.68</v>
      </c>
      <c r="K161" s="28">
        <v>2</v>
      </c>
      <c r="L161" s="20" t="s">
        <v>23</v>
      </c>
      <c r="M161" s="30" t="s">
        <v>320</v>
      </c>
      <c r="N161" s="29"/>
      <c r="O161" s="29"/>
      <c r="P161" s="29"/>
      <c r="Q161" s="61"/>
    </row>
    <row r="162" s="3" customFormat="1" ht="21" customHeight="1" spans="1:17">
      <c r="A162" s="15">
        <v>159</v>
      </c>
      <c r="B162" s="16" t="s">
        <v>384</v>
      </c>
      <c r="C162" s="15" t="s">
        <v>357</v>
      </c>
      <c r="D162" s="17" t="s">
        <v>380</v>
      </c>
      <c r="E162" s="18" t="s">
        <v>385</v>
      </c>
      <c r="F162" s="19">
        <v>64</v>
      </c>
      <c r="G162" s="20">
        <f t="shared" si="16"/>
        <v>38.4</v>
      </c>
      <c r="H162" s="20">
        <v>83.2</v>
      </c>
      <c r="I162" s="19">
        <f t="shared" si="21"/>
        <v>33.28</v>
      </c>
      <c r="J162" s="20">
        <f t="shared" si="22"/>
        <v>71.68</v>
      </c>
      <c r="K162" s="28">
        <v>3</v>
      </c>
      <c r="L162" s="20" t="s">
        <v>23</v>
      </c>
      <c r="M162" s="30" t="s">
        <v>320</v>
      </c>
      <c r="N162" s="29"/>
      <c r="O162" s="29"/>
      <c r="P162" s="29"/>
      <c r="Q162" s="61"/>
    </row>
    <row r="163" s="3" customFormat="1" ht="21" customHeight="1" spans="1:17">
      <c r="A163" s="15">
        <v>160</v>
      </c>
      <c r="B163" s="16" t="s">
        <v>386</v>
      </c>
      <c r="C163" s="15" t="s">
        <v>357</v>
      </c>
      <c r="D163" s="17" t="s">
        <v>380</v>
      </c>
      <c r="E163" s="18" t="s">
        <v>387</v>
      </c>
      <c r="F163" s="19">
        <v>57</v>
      </c>
      <c r="G163" s="20">
        <f t="shared" si="16"/>
        <v>34.2</v>
      </c>
      <c r="H163" s="20">
        <v>81</v>
      </c>
      <c r="I163" s="19">
        <f t="shared" si="21"/>
        <v>32.4</v>
      </c>
      <c r="J163" s="20">
        <f t="shared" si="22"/>
        <v>66.6</v>
      </c>
      <c r="K163" s="28">
        <v>4</v>
      </c>
      <c r="L163" s="20"/>
      <c r="M163" s="30" t="s">
        <v>320</v>
      </c>
      <c r="N163" s="31"/>
      <c r="O163" s="31"/>
      <c r="P163" s="31"/>
      <c r="Q163" s="62"/>
    </row>
    <row r="164" s="3" customFormat="1" ht="21" customHeight="1" spans="1:17">
      <c r="A164" s="15">
        <v>161</v>
      </c>
      <c r="B164" s="16" t="s">
        <v>388</v>
      </c>
      <c r="C164" s="15" t="s">
        <v>357</v>
      </c>
      <c r="D164" s="17" t="s">
        <v>380</v>
      </c>
      <c r="E164" s="18" t="s">
        <v>389</v>
      </c>
      <c r="F164" s="19">
        <v>56</v>
      </c>
      <c r="G164" s="20">
        <f t="shared" si="16"/>
        <v>33.6</v>
      </c>
      <c r="H164" s="20">
        <v>80.8</v>
      </c>
      <c r="I164" s="19">
        <f t="shared" si="21"/>
        <v>32.32</v>
      </c>
      <c r="J164" s="20">
        <f t="shared" si="22"/>
        <v>65.92</v>
      </c>
      <c r="K164" s="28">
        <v>5</v>
      </c>
      <c r="L164" s="20"/>
      <c r="M164" s="30" t="s">
        <v>320</v>
      </c>
      <c r="N164" s="29"/>
      <c r="O164" s="29"/>
      <c r="P164" s="29"/>
      <c r="Q164" s="61"/>
    </row>
    <row r="165" s="3" customFormat="1" ht="21" customHeight="1" spans="1:17">
      <c r="A165" s="15">
        <v>162</v>
      </c>
      <c r="B165" s="16" t="s">
        <v>390</v>
      </c>
      <c r="C165" s="15" t="s">
        <v>357</v>
      </c>
      <c r="D165" s="17" t="s">
        <v>380</v>
      </c>
      <c r="E165" s="18" t="s">
        <v>391</v>
      </c>
      <c r="F165" s="19">
        <v>67</v>
      </c>
      <c r="G165" s="20">
        <f t="shared" si="16"/>
        <v>40.2</v>
      </c>
      <c r="H165" s="20">
        <v>75.6</v>
      </c>
      <c r="I165" s="67" t="s">
        <v>57</v>
      </c>
      <c r="J165" s="68"/>
      <c r="K165" s="68"/>
      <c r="L165" s="69"/>
      <c r="M165" s="30" t="s">
        <v>320</v>
      </c>
      <c r="N165" s="29"/>
      <c r="O165" s="29"/>
      <c r="P165" s="29"/>
      <c r="Q165" s="61"/>
    </row>
    <row r="166" s="3" customFormat="1" ht="21" customHeight="1" spans="1:17">
      <c r="A166" s="15">
        <v>163</v>
      </c>
      <c r="B166" s="16" t="s">
        <v>392</v>
      </c>
      <c r="C166" s="15" t="s">
        <v>357</v>
      </c>
      <c r="D166" s="17" t="s">
        <v>380</v>
      </c>
      <c r="E166" s="18" t="s">
        <v>393</v>
      </c>
      <c r="F166" s="19">
        <v>65</v>
      </c>
      <c r="G166" s="20">
        <f t="shared" si="16"/>
        <v>39</v>
      </c>
      <c r="H166" s="20">
        <v>73</v>
      </c>
      <c r="I166" s="107"/>
      <c r="J166" s="108"/>
      <c r="K166" s="108"/>
      <c r="L166" s="109"/>
      <c r="M166" s="30" t="s">
        <v>320</v>
      </c>
      <c r="N166" s="29"/>
      <c r="O166" s="29"/>
      <c r="P166" s="29"/>
      <c r="Q166" s="61"/>
    </row>
    <row r="167" s="3" customFormat="1" ht="21" customHeight="1" spans="1:17">
      <c r="A167" s="15">
        <v>164</v>
      </c>
      <c r="B167" s="16" t="s">
        <v>394</v>
      </c>
      <c r="C167" s="15" t="s">
        <v>357</v>
      </c>
      <c r="D167" s="17" t="s">
        <v>380</v>
      </c>
      <c r="E167" s="18" t="s">
        <v>395</v>
      </c>
      <c r="F167" s="19">
        <v>64</v>
      </c>
      <c r="G167" s="20">
        <f t="shared" si="16"/>
        <v>38.4</v>
      </c>
      <c r="H167" s="20">
        <v>71</v>
      </c>
      <c r="I167" s="107"/>
      <c r="J167" s="108"/>
      <c r="K167" s="108"/>
      <c r="L167" s="109"/>
      <c r="M167" s="30" t="s">
        <v>320</v>
      </c>
      <c r="N167" s="29"/>
      <c r="O167" s="29"/>
      <c r="P167" s="29"/>
      <c r="Q167" s="61"/>
    </row>
    <row r="168" s="3" customFormat="1" ht="21" customHeight="1" spans="1:17">
      <c r="A168" s="15">
        <v>165</v>
      </c>
      <c r="B168" s="16" t="s">
        <v>396</v>
      </c>
      <c r="C168" s="15" t="s">
        <v>357</v>
      </c>
      <c r="D168" s="17" t="s">
        <v>380</v>
      </c>
      <c r="E168" s="18" t="s">
        <v>397</v>
      </c>
      <c r="F168" s="19">
        <v>61</v>
      </c>
      <c r="G168" s="20">
        <f t="shared" si="16"/>
        <v>36.6</v>
      </c>
      <c r="H168" s="20" t="s">
        <v>86</v>
      </c>
      <c r="I168" s="70"/>
      <c r="J168" s="71"/>
      <c r="K168" s="71"/>
      <c r="L168" s="72"/>
      <c r="M168" s="30" t="s">
        <v>320</v>
      </c>
      <c r="N168" s="41"/>
      <c r="O168" s="41"/>
      <c r="P168" s="41"/>
      <c r="Q168" s="63"/>
    </row>
    <row r="169" s="3" customFormat="1" ht="18" customHeight="1" spans="1:17">
      <c r="A169" s="15">
        <v>166</v>
      </c>
      <c r="B169" s="16" t="s">
        <v>398</v>
      </c>
      <c r="C169" s="15" t="s">
        <v>357</v>
      </c>
      <c r="D169" s="17" t="s">
        <v>399</v>
      </c>
      <c r="E169" s="18" t="s">
        <v>400</v>
      </c>
      <c r="F169" s="19">
        <v>86</v>
      </c>
      <c r="G169" s="20">
        <f t="shared" si="16"/>
        <v>51.6</v>
      </c>
      <c r="H169" s="20">
        <v>80.6</v>
      </c>
      <c r="I169" s="19">
        <f t="shared" ref="I169:I173" si="23">H169*0.4</f>
        <v>32.24</v>
      </c>
      <c r="J169" s="20">
        <f t="shared" ref="J169:J173" si="24">G169+I169</f>
        <v>83.84</v>
      </c>
      <c r="K169" s="28">
        <v>1</v>
      </c>
      <c r="L169" s="20" t="s">
        <v>23</v>
      </c>
      <c r="M169" s="51" t="s">
        <v>127</v>
      </c>
      <c r="N169" s="29" t="s">
        <v>25</v>
      </c>
      <c r="O169" s="29" t="s">
        <v>26</v>
      </c>
      <c r="P169" s="29" t="s">
        <v>401</v>
      </c>
      <c r="Q169" s="61">
        <v>2</v>
      </c>
    </row>
    <row r="170" s="3" customFormat="1" ht="18" customHeight="1" spans="1:17">
      <c r="A170" s="15">
        <v>167</v>
      </c>
      <c r="B170" s="16" t="s">
        <v>402</v>
      </c>
      <c r="C170" s="15" t="s">
        <v>357</v>
      </c>
      <c r="D170" s="17" t="s">
        <v>399</v>
      </c>
      <c r="E170" s="18" t="s">
        <v>403</v>
      </c>
      <c r="F170" s="19">
        <v>74.5</v>
      </c>
      <c r="G170" s="20">
        <f t="shared" si="16"/>
        <v>44.7</v>
      </c>
      <c r="H170" s="20">
        <v>81.4</v>
      </c>
      <c r="I170" s="19">
        <f t="shared" si="23"/>
        <v>32.56</v>
      </c>
      <c r="J170" s="20">
        <f t="shared" si="24"/>
        <v>77.26</v>
      </c>
      <c r="K170" s="28">
        <v>2</v>
      </c>
      <c r="L170" s="20" t="s">
        <v>23</v>
      </c>
      <c r="M170" s="51" t="s">
        <v>127</v>
      </c>
      <c r="N170" s="29"/>
      <c r="O170" s="29"/>
      <c r="P170" s="29"/>
      <c r="Q170" s="61"/>
    </row>
    <row r="171" s="3" customFormat="1" ht="18" customHeight="1" spans="1:17">
      <c r="A171" s="15">
        <v>168</v>
      </c>
      <c r="B171" s="16" t="s">
        <v>404</v>
      </c>
      <c r="C171" s="15" t="s">
        <v>357</v>
      </c>
      <c r="D171" s="17" t="s">
        <v>399</v>
      </c>
      <c r="E171" s="18" t="s">
        <v>405</v>
      </c>
      <c r="F171" s="19">
        <v>81</v>
      </c>
      <c r="G171" s="20">
        <f t="shared" si="16"/>
        <v>48.6</v>
      </c>
      <c r="H171" s="20">
        <v>77.2</v>
      </c>
      <c r="I171" s="67" t="s">
        <v>57</v>
      </c>
      <c r="J171" s="68"/>
      <c r="K171" s="68"/>
      <c r="L171" s="69"/>
      <c r="M171" s="51" t="s">
        <v>127</v>
      </c>
      <c r="N171" s="31"/>
      <c r="O171" s="31"/>
      <c r="P171" s="31"/>
      <c r="Q171" s="62"/>
    </row>
    <row r="172" s="3" customFormat="1" ht="18" customHeight="1" spans="1:17">
      <c r="A172" s="15">
        <v>169</v>
      </c>
      <c r="B172" s="16" t="s">
        <v>406</v>
      </c>
      <c r="C172" s="15" t="s">
        <v>357</v>
      </c>
      <c r="D172" s="17" t="s">
        <v>399</v>
      </c>
      <c r="E172" s="18" t="s">
        <v>407</v>
      </c>
      <c r="F172" s="19">
        <v>78</v>
      </c>
      <c r="G172" s="20">
        <f t="shared" si="16"/>
        <v>46.8</v>
      </c>
      <c r="H172" s="20">
        <v>76.6</v>
      </c>
      <c r="I172" s="107"/>
      <c r="J172" s="108"/>
      <c r="K172" s="108"/>
      <c r="L172" s="109"/>
      <c r="M172" s="51" t="s">
        <v>127</v>
      </c>
      <c r="N172" s="29"/>
      <c r="O172" s="29"/>
      <c r="P172" s="29"/>
      <c r="Q172" s="61"/>
    </row>
    <row r="173" s="3" customFormat="1" ht="18" customHeight="1" spans="1:17">
      <c r="A173" s="15">
        <v>170</v>
      </c>
      <c r="B173" s="16" t="s">
        <v>408</v>
      </c>
      <c r="C173" s="15" t="s">
        <v>357</v>
      </c>
      <c r="D173" s="17" t="s">
        <v>399</v>
      </c>
      <c r="E173" s="18" t="s">
        <v>409</v>
      </c>
      <c r="F173" s="19">
        <v>75</v>
      </c>
      <c r="G173" s="20">
        <f t="shared" si="16"/>
        <v>45</v>
      </c>
      <c r="H173" s="20">
        <v>67.8</v>
      </c>
      <c r="I173" s="107"/>
      <c r="J173" s="108"/>
      <c r="K173" s="108"/>
      <c r="L173" s="109"/>
      <c r="M173" s="51" t="s">
        <v>127</v>
      </c>
      <c r="N173" s="29"/>
      <c r="O173" s="29"/>
      <c r="P173" s="29"/>
      <c r="Q173" s="61"/>
    </row>
    <row r="174" s="3" customFormat="1" ht="18" customHeight="1" spans="1:17">
      <c r="A174" s="15">
        <v>171</v>
      </c>
      <c r="B174" s="16" t="s">
        <v>410</v>
      </c>
      <c r="C174" s="15" t="s">
        <v>357</v>
      </c>
      <c r="D174" s="17" t="s">
        <v>399</v>
      </c>
      <c r="E174" s="18" t="s">
        <v>411</v>
      </c>
      <c r="F174" s="19">
        <v>71.5</v>
      </c>
      <c r="G174" s="20">
        <f t="shared" si="16"/>
        <v>42.9</v>
      </c>
      <c r="H174" s="20" t="s">
        <v>86</v>
      </c>
      <c r="I174" s="70"/>
      <c r="J174" s="71"/>
      <c r="K174" s="71"/>
      <c r="L174" s="72"/>
      <c r="M174" s="51" t="s">
        <v>127</v>
      </c>
      <c r="N174" s="41"/>
      <c r="O174" s="41"/>
      <c r="P174" s="41"/>
      <c r="Q174" s="63"/>
    </row>
    <row r="175" s="3" customFormat="1" ht="20" customHeight="1" spans="1:17">
      <c r="A175" s="15">
        <v>172</v>
      </c>
      <c r="B175" s="16" t="s">
        <v>412</v>
      </c>
      <c r="C175" s="15" t="s">
        <v>357</v>
      </c>
      <c r="D175" s="17" t="s">
        <v>413</v>
      </c>
      <c r="E175" s="18" t="s">
        <v>414</v>
      </c>
      <c r="F175" s="19">
        <v>59</v>
      </c>
      <c r="G175" s="20">
        <f t="shared" si="16"/>
        <v>35.4</v>
      </c>
      <c r="H175" s="20">
        <v>80.6</v>
      </c>
      <c r="I175" s="19">
        <f t="shared" ref="I175:I177" si="25">H175*0.4</f>
        <v>32.24</v>
      </c>
      <c r="J175" s="20">
        <f t="shared" ref="J175:J177" si="26">G175+I175</f>
        <v>67.64</v>
      </c>
      <c r="K175" s="28">
        <v>1</v>
      </c>
      <c r="L175" s="20" t="s">
        <v>23</v>
      </c>
      <c r="M175" s="51" t="s">
        <v>147</v>
      </c>
      <c r="N175" s="29" t="s">
        <v>25</v>
      </c>
      <c r="O175" s="29" t="s">
        <v>26</v>
      </c>
      <c r="P175" s="29" t="s">
        <v>148</v>
      </c>
      <c r="Q175" s="61">
        <v>2</v>
      </c>
    </row>
    <row r="176" s="3" customFormat="1" ht="20" customHeight="1" spans="1:17">
      <c r="A176" s="15">
        <v>173</v>
      </c>
      <c r="B176" s="16" t="s">
        <v>415</v>
      </c>
      <c r="C176" s="15" t="s">
        <v>357</v>
      </c>
      <c r="D176" s="17" t="s">
        <v>413</v>
      </c>
      <c r="E176" s="18" t="s">
        <v>416</v>
      </c>
      <c r="F176" s="19">
        <v>54</v>
      </c>
      <c r="G176" s="20">
        <f t="shared" si="16"/>
        <v>32.4</v>
      </c>
      <c r="H176" s="20">
        <v>80.8</v>
      </c>
      <c r="I176" s="19">
        <f t="shared" si="25"/>
        <v>32.32</v>
      </c>
      <c r="J176" s="20">
        <f t="shared" si="26"/>
        <v>64.72</v>
      </c>
      <c r="K176" s="28">
        <v>2</v>
      </c>
      <c r="L176" s="20" t="s">
        <v>23</v>
      </c>
      <c r="M176" s="51" t="s">
        <v>147</v>
      </c>
      <c r="N176" s="29"/>
      <c r="O176" s="29"/>
      <c r="P176" s="29"/>
      <c r="Q176" s="61"/>
    </row>
    <row r="177" s="3" customFormat="1" ht="20" customHeight="1" spans="1:17">
      <c r="A177" s="15">
        <v>174</v>
      </c>
      <c r="B177" s="16" t="s">
        <v>417</v>
      </c>
      <c r="C177" s="15" t="s">
        <v>357</v>
      </c>
      <c r="D177" s="17" t="s">
        <v>413</v>
      </c>
      <c r="E177" s="18" t="s">
        <v>418</v>
      </c>
      <c r="F177" s="19">
        <v>47</v>
      </c>
      <c r="G177" s="20">
        <f t="shared" si="16"/>
        <v>28.2</v>
      </c>
      <c r="H177" s="20">
        <v>77.4</v>
      </c>
      <c r="I177" s="67" t="s">
        <v>57</v>
      </c>
      <c r="J177" s="68"/>
      <c r="K177" s="68"/>
      <c r="L177" s="69"/>
      <c r="M177" s="51" t="s">
        <v>147</v>
      </c>
      <c r="N177" s="31"/>
      <c r="O177" s="31"/>
      <c r="P177" s="31"/>
      <c r="Q177" s="62"/>
    </row>
    <row r="178" s="3" customFormat="1" ht="20" customHeight="1" spans="1:17">
      <c r="A178" s="15">
        <v>175</v>
      </c>
      <c r="B178" s="16" t="s">
        <v>207</v>
      </c>
      <c r="C178" s="15" t="s">
        <v>357</v>
      </c>
      <c r="D178" s="17" t="s">
        <v>413</v>
      </c>
      <c r="E178" s="18" t="s">
        <v>419</v>
      </c>
      <c r="F178" s="19">
        <v>48</v>
      </c>
      <c r="G178" s="20">
        <f t="shared" si="16"/>
        <v>28.8</v>
      </c>
      <c r="H178" s="20" t="s">
        <v>86</v>
      </c>
      <c r="I178" s="107"/>
      <c r="J178" s="108"/>
      <c r="K178" s="108"/>
      <c r="L178" s="109"/>
      <c r="M178" s="51" t="s">
        <v>147</v>
      </c>
      <c r="N178" s="29"/>
      <c r="O178" s="29"/>
      <c r="P178" s="29"/>
      <c r="Q178" s="61"/>
    </row>
    <row r="179" s="3" customFormat="1" ht="20" customHeight="1" spans="1:17">
      <c r="A179" s="15">
        <v>176</v>
      </c>
      <c r="B179" s="16" t="s">
        <v>420</v>
      </c>
      <c r="C179" s="15" t="s">
        <v>357</v>
      </c>
      <c r="D179" s="17" t="s">
        <v>413</v>
      </c>
      <c r="E179" s="18" t="s">
        <v>421</v>
      </c>
      <c r="F179" s="19">
        <v>45</v>
      </c>
      <c r="G179" s="20">
        <f t="shared" si="16"/>
        <v>27</v>
      </c>
      <c r="H179" s="20" t="s">
        <v>86</v>
      </c>
      <c r="I179" s="107"/>
      <c r="J179" s="108"/>
      <c r="K179" s="108"/>
      <c r="L179" s="109"/>
      <c r="M179" s="51" t="s">
        <v>147</v>
      </c>
      <c r="N179" s="29"/>
      <c r="O179" s="29"/>
      <c r="P179" s="29"/>
      <c r="Q179" s="61"/>
    </row>
    <row r="180" s="3" customFormat="1" ht="20" customHeight="1" spans="1:17">
      <c r="A180" s="15">
        <v>177</v>
      </c>
      <c r="B180" s="16" t="s">
        <v>422</v>
      </c>
      <c r="C180" s="15" t="s">
        <v>357</v>
      </c>
      <c r="D180" s="17" t="s">
        <v>413</v>
      </c>
      <c r="E180" s="18" t="s">
        <v>423</v>
      </c>
      <c r="F180" s="19">
        <v>40</v>
      </c>
      <c r="G180" s="20">
        <f t="shared" si="16"/>
        <v>24</v>
      </c>
      <c r="H180" s="20" t="s">
        <v>86</v>
      </c>
      <c r="I180" s="70"/>
      <c r="J180" s="71"/>
      <c r="K180" s="71"/>
      <c r="L180" s="72"/>
      <c r="M180" s="51" t="s">
        <v>147</v>
      </c>
      <c r="N180" s="41"/>
      <c r="O180" s="41"/>
      <c r="P180" s="41"/>
      <c r="Q180" s="63"/>
    </row>
    <row r="181" s="3" customFormat="1" ht="14.25" spans="1:17">
      <c r="A181" s="15">
        <v>178</v>
      </c>
      <c r="B181" s="16" t="s">
        <v>424</v>
      </c>
      <c r="C181" s="15" t="s">
        <v>357</v>
      </c>
      <c r="D181" s="17" t="s">
        <v>425</v>
      </c>
      <c r="E181" s="18" t="s">
        <v>426</v>
      </c>
      <c r="F181" s="19">
        <v>68.5</v>
      </c>
      <c r="G181" s="20">
        <f t="shared" si="16"/>
        <v>41.1</v>
      </c>
      <c r="H181" s="20">
        <v>78.4</v>
      </c>
      <c r="I181" s="19">
        <f t="shared" ref="I181:I192" si="27">H181*0.4</f>
        <v>31.36</v>
      </c>
      <c r="J181" s="20">
        <f t="shared" ref="J181:J192" si="28">G181+I181</f>
        <v>72.46</v>
      </c>
      <c r="K181" s="28">
        <v>1</v>
      </c>
      <c r="L181" s="20" t="s">
        <v>23</v>
      </c>
      <c r="M181" s="51" t="s">
        <v>162</v>
      </c>
      <c r="N181" s="29" t="s">
        <v>25</v>
      </c>
      <c r="O181" s="29" t="s">
        <v>25</v>
      </c>
      <c r="P181" s="29"/>
      <c r="Q181" s="61">
        <v>3</v>
      </c>
    </row>
    <row r="182" s="3" customFormat="1" ht="14.25" spans="1:17">
      <c r="A182" s="15">
        <v>179</v>
      </c>
      <c r="B182" s="16" t="s">
        <v>427</v>
      </c>
      <c r="C182" s="15" t="s">
        <v>357</v>
      </c>
      <c r="D182" s="17" t="s">
        <v>425</v>
      </c>
      <c r="E182" s="18" t="s">
        <v>428</v>
      </c>
      <c r="F182" s="19">
        <v>67</v>
      </c>
      <c r="G182" s="20">
        <f t="shared" si="16"/>
        <v>40.2</v>
      </c>
      <c r="H182" s="20">
        <v>77.6</v>
      </c>
      <c r="I182" s="19">
        <f t="shared" si="27"/>
        <v>31.04</v>
      </c>
      <c r="J182" s="20">
        <f t="shared" si="28"/>
        <v>71.24</v>
      </c>
      <c r="K182" s="28">
        <v>2</v>
      </c>
      <c r="L182" s="20" t="s">
        <v>23</v>
      </c>
      <c r="M182" s="51" t="s">
        <v>162</v>
      </c>
      <c r="N182" s="29"/>
      <c r="O182" s="29"/>
      <c r="P182" s="29"/>
      <c r="Q182" s="61"/>
    </row>
    <row r="183" s="3" customFormat="1" ht="14.25" spans="1:17">
      <c r="A183" s="15">
        <v>180</v>
      </c>
      <c r="B183" s="16" t="s">
        <v>429</v>
      </c>
      <c r="C183" s="15" t="s">
        <v>357</v>
      </c>
      <c r="D183" s="17" t="s">
        <v>425</v>
      </c>
      <c r="E183" s="18" t="s">
        <v>430</v>
      </c>
      <c r="F183" s="19">
        <v>62.5</v>
      </c>
      <c r="G183" s="20">
        <f t="shared" si="16"/>
        <v>37.5</v>
      </c>
      <c r="H183" s="20">
        <v>76.4</v>
      </c>
      <c r="I183" s="19">
        <f t="shared" si="27"/>
        <v>30.56</v>
      </c>
      <c r="J183" s="20">
        <f t="shared" si="28"/>
        <v>68.06</v>
      </c>
      <c r="K183" s="28">
        <v>3</v>
      </c>
      <c r="L183" s="20" t="s">
        <v>23</v>
      </c>
      <c r="M183" s="51" t="s">
        <v>162</v>
      </c>
      <c r="N183" s="29"/>
      <c r="O183" s="29"/>
      <c r="P183" s="29"/>
      <c r="Q183" s="61"/>
    </row>
    <row r="184" s="3" customFormat="1" ht="14.25" spans="1:17">
      <c r="A184" s="15">
        <v>181</v>
      </c>
      <c r="B184" s="16" t="s">
        <v>431</v>
      </c>
      <c r="C184" s="15" t="s">
        <v>357</v>
      </c>
      <c r="D184" s="17" t="s">
        <v>425</v>
      </c>
      <c r="E184" s="18" t="s">
        <v>432</v>
      </c>
      <c r="F184" s="19">
        <v>59.5</v>
      </c>
      <c r="G184" s="20">
        <f t="shared" si="16"/>
        <v>35.7</v>
      </c>
      <c r="H184" s="20">
        <v>77.6</v>
      </c>
      <c r="I184" s="19">
        <f t="shared" si="27"/>
        <v>31.04</v>
      </c>
      <c r="J184" s="20">
        <f t="shared" si="28"/>
        <v>66.74</v>
      </c>
      <c r="K184" s="28">
        <v>4</v>
      </c>
      <c r="L184" s="20"/>
      <c r="M184" s="51" t="s">
        <v>162</v>
      </c>
      <c r="N184" s="31"/>
      <c r="O184" s="31"/>
      <c r="P184" s="31"/>
      <c r="Q184" s="62"/>
    </row>
    <row r="185" s="3" customFormat="1" ht="14.25" spans="1:17">
      <c r="A185" s="15">
        <v>182</v>
      </c>
      <c r="B185" s="16" t="s">
        <v>433</v>
      </c>
      <c r="C185" s="15" t="s">
        <v>357</v>
      </c>
      <c r="D185" s="17" t="s">
        <v>425</v>
      </c>
      <c r="E185" s="18" t="s">
        <v>434</v>
      </c>
      <c r="F185" s="19">
        <v>58</v>
      </c>
      <c r="G185" s="20">
        <f t="shared" si="16"/>
        <v>34.8</v>
      </c>
      <c r="H185" s="20">
        <v>78.6</v>
      </c>
      <c r="I185" s="19">
        <f t="shared" si="27"/>
        <v>31.44</v>
      </c>
      <c r="J185" s="20">
        <f t="shared" si="28"/>
        <v>66.24</v>
      </c>
      <c r="K185" s="28">
        <v>5</v>
      </c>
      <c r="L185" s="20"/>
      <c r="M185" s="51" t="s">
        <v>162</v>
      </c>
      <c r="N185" s="29"/>
      <c r="O185" s="29"/>
      <c r="P185" s="29"/>
      <c r="Q185" s="61"/>
    </row>
    <row r="186" s="3" customFormat="1" ht="14.25" spans="1:17">
      <c r="A186" s="15">
        <v>183</v>
      </c>
      <c r="B186" s="16" t="s">
        <v>435</v>
      </c>
      <c r="C186" s="15" t="s">
        <v>357</v>
      </c>
      <c r="D186" s="17" t="s">
        <v>425</v>
      </c>
      <c r="E186" s="18" t="s">
        <v>436</v>
      </c>
      <c r="F186" s="19">
        <v>55.5</v>
      </c>
      <c r="G186" s="20">
        <f t="shared" si="16"/>
        <v>33.3</v>
      </c>
      <c r="H186" s="20">
        <v>80.8</v>
      </c>
      <c r="I186" s="19">
        <f t="shared" si="27"/>
        <v>32.32</v>
      </c>
      <c r="J186" s="20">
        <f t="shared" si="28"/>
        <v>65.62</v>
      </c>
      <c r="K186" s="28">
        <v>6</v>
      </c>
      <c r="L186" s="20"/>
      <c r="M186" s="51" t="s">
        <v>162</v>
      </c>
      <c r="N186" s="29"/>
      <c r="O186" s="29"/>
      <c r="P186" s="29"/>
      <c r="Q186" s="61"/>
    </row>
    <row r="187" s="3" customFormat="1" ht="14.25" spans="1:17">
      <c r="A187" s="15">
        <v>184</v>
      </c>
      <c r="B187" s="16" t="s">
        <v>437</v>
      </c>
      <c r="C187" s="15" t="s">
        <v>357</v>
      </c>
      <c r="D187" s="17" t="s">
        <v>425</v>
      </c>
      <c r="E187" s="18" t="s">
        <v>438</v>
      </c>
      <c r="F187" s="19">
        <v>56</v>
      </c>
      <c r="G187" s="20">
        <f t="shared" si="16"/>
        <v>33.6</v>
      </c>
      <c r="H187" s="20">
        <v>72.8</v>
      </c>
      <c r="I187" s="19">
        <f t="shared" si="27"/>
        <v>29.12</v>
      </c>
      <c r="J187" s="20">
        <f t="shared" si="28"/>
        <v>62.72</v>
      </c>
      <c r="K187" s="28">
        <v>7</v>
      </c>
      <c r="L187" s="20"/>
      <c r="M187" s="51" t="s">
        <v>162</v>
      </c>
      <c r="N187" s="29"/>
      <c r="O187" s="29"/>
      <c r="P187" s="29"/>
      <c r="Q187" s="61"/>
    </row>
    <row r="188" s="3" customFormat="1" ht="14.25" spans="1:17">
      <c r="A188" s="15">
        <v>185</v>
      </c>
      <c r="B188" s="16" t="s">
        <v>439</v>
      </c>
      <c r="C188" s="15" t="s">
        <v>357</v>
      </c>
      <c r="D188" s="17" t="s">
        <v>425</v>
      </c>
      <c r="E188" s="18" t="s">
        <v>440</v>
      </c>
      <c r="F188" s="19">
        <v>52.5</v>
      </c>
      <c r="G188" s="20">
        <f t="shared" si="16"/>
        <v>31.5</v>
      </c>
      <c r="H188" s="20">
        <v>76.4</v>
      </c>
      <c r="I188" s="19">
        <f t="shared" si="27"/>
        <v>30.56</v>
      </c>
      <c r="J188" s="20">
        <f t="shared" si="28"/>
        <v>62.06</v>
      </c>
      <c r="K188" s="28">
        <v>8</v>
      </c>
      <c r="L188" s="20"/>
      <c r="M188" s="51" t="s">
        <v>162</v>
      </c>
      <c r="N188" s="29"/>
      <c r="O188" s="29"/>
      <c r="P188" s="29"/>
      <c r="Q188" s="61"/>
    </row>
    <row r="189" s="3" customFormat="1" ht="14.25" spans="1:17">
      <c r="A189" s="15">
        <v>186</v>
      </c>
      <c r="B189" s="16" t="s">
        <v>441</v>
      </c>
      <c r="C189" s="15" t="s">
        <v>357</v>
      </c>
      <c r="D189" s="17" t="s">
        <v>425</v>
      </c>
      <c r="E189" s="18" t="s">
        <v>442</v>
      </c>
      <c r="F189" s="19">
        <v>47.5</v>
      </c>
      <c r="G189" s="20">
        <f t="shared" si="16"/>
        <v>28.5</v>
      </c>
      <c r="H189" s="20">
        <v>78.4</v>
      </c>
      <c r="I189" s="19">
        <f t="shared" si="27"/>
        <v>31.36</v>
      </c>
      <c r="J189" s="20">
        <f t="shared" si="28"/>
        <v>59.86</v>
      </c>
      <c r="K189" s="28">
        <v>9</v>
      </c>
      <c r="L189" s="20"/>
      <c r="M189" s="51" t="s">
        <v>162</v>
      </c>
      <c r="N189" s="41"/>
      <c r="O189" s="41"/>
      <c r="P189" s="41"/>
      <c r="Q189" s="63"/>
    </row>
    <row r="190" s="3" customFormat="1" ht="21" customHeight="1" spans="1:17">
      <c r="A190" s="15">
        <v>187</v>
      </c>
      <c r="B190" s="16" t="s">
        <v>443</v>
      </c>
      <c r="C190" s="15" t="s">
        <v>357</v>
      </c>
      <c r="D190" s="17" t="s">
        <v>444</v>
      </c>
      <c r="E190" s="18" t="s">
        <v>445</v>
      </c>
      <c r="F190" s="19">
        <v>69</v>
      </c>
      <c r="G190" s="20">
        <f t="shared" si="16"/>
        <v>41.4</v>
      </c>
      <c r="H190" s="20">
        <v>86</v>
      </c>
      <c r="I190" s="19">
        <f t="shared" si="27"/>
        <v>34.4</v>
      </c>
      <c r="J190" s="20">
        <f t="shared" si="28"/>
        <v>75.8</v>
      </c>
      <c r="K190" s="28">
        <v>1</v>
      </c>
      <c r="L190" s="20" t="s">
        <v>23</v>
      </c>
      <c r="M190" s="30" t="s">
        <v>185</v>
      </c>
      <c r="N190" s="29" t="s">
        <v>25</v>
      </c>
      <c r="O190" s="29" t="s">
        <v>26</v>
      </c>
      <c r="P190" s="29" t="s">
        <v>186</v>
      </c>
      <c r="Q190" s="61">
        <v>2</v>
      </c>
    </row>
    <row r="191" s="3" customFormat="1" ht="21" customHeight="1" spans="1:17">
      <c r="A191" s="15">
        <v>188</v>
      </c>
      <c r="B191" s="16" t="s">
        <v>446</v>
      </c>
      <c r="C191" s="15" t="s">
        <v>357</v>
      </c>
      <c r="D191" s="17" t="s">
        <v>444</v>
      </c>
      <c r="E191" s="18" t="s">
        <v>447</v>
      </c>
      <c r="F191" s="19">
        <v>76.5</v>
      </c>
      <c r="G191" s="20">
        <f t="shared" si="16"/>
        <v>45.9</v>
      </c>
      <c r="H191" s="20">
        <v>83.8</v>
      </c>
      <c r="I191" s="73" t="s">
        <v>57</v>
      </c>
      <c r="J191" s="74"/>
      <c r="K191" s="74"/>
      <c r="L191" s="75"/>
      <c r="M191" s="30" t="s">
        <v>185</v>
      </c>
      <c r="N191" s="31"/>
      <c r="O191" s="31"/>
      <c r="P191" s="31"/>
      <c r="Q191" s="62"/>
    </row>
    <row r="192" s="3" customFormat="1" ht="21" customHeight="1" spans="1:17">
      <c r="A192" s="15">
        <v>189</v>
      </c>
      <c r="B192" s="16" t="s">
        <v>448</v>
      </c>
      <c r="C192" s="15" t="s">
        <v>357</v>
      </c>
      <c r="D192" s="17" t="s">
        <v>444</v>
      </c>
      <c r="E192" s="18" t="s">
        <v>449</v>
      </c>
      <c r="F192" s="19">
        <v>57.5</v>
      </c>
      <c r="G192" s="20">
        <f t="shared" si="16"/>
        <v>34.5</v>
      </c>
      <c r="H192" s="20">
        <v>79.2</v>
      </c>
      <c r="I192" s="76"/>
      <c r="J192" s="77"/>
      <c r="K192" s="77"/>
      <c r="L192" s="78"/>
      <c r="M192" s="30" t="s">
        <v>185</v>
      </c>
      <c r="N192" s="29"/>
      <c r="O192" s="29"/>
      <c r="P192" s="29"/>
      <c r="Q192" s="61"/>
    </row>
    <row r="193" s="3" customFormat="1" ht="21" customHeight="1" spans="1:17">
      <c r="A193" s="15">
        <v>190</v>
      </c>
      <c r="B193" s="16" t="s">
        <v>450</v>
      </c>
      <c r="C193" s="15" t="s">
        <v>357</v>
      </c>
      <c r="D193" s="17" t="s">
        <v>444</v>
      </c>
      <c r="E193" s="18" t="s">
        <v>451</v>
      </c>
      <c r="F193" s="19">
        <v>49</v>
      </c>
      <c r="G193" s="20">
        <f t="shared" si="16"/>
        <v>29.4</v>
      </c>
      <c r="H193" s="20" t="s">
        <v>86</v>
      </c>
      <c r="I193" s="76"/>
      <c r="J193" s="77"/>
      <c r="K193" s="77"/>
      <c r="L193" s="78"/>
      <c r="M193" s="30" t="s">
        <v>185</v>
      </c>
      <c r="N193" s="29"/>
      <c r="O193" s="29"/>
      <c r="P193" s="29"/>
      <c r="Q193" s="61"/>
    </row>
    <row r="194" s="3" customFormat="1" ht="21" customHeight="1" spans="1:17">
      <c r="A194" s="15">
        <v>191</v>
      </c>
      <c r="B194" s="16" t="s">
        <v>452</v>
      </c>
      <c r="C194" s="15" t="s">
        <v>357</v>
      </c>
      <c r="D194" s="17" t="s">
        <v>444</v>
      </c>
      <c r="E194" s="18" t="s">
        <v>453</v>
      </c>
      <c r="F194" s="19">
        <v>47</v>
      </c>
      <c r="G194" s="20">
        <f t="shared" si="16"/>
        <v>28.2</v>
      </c>
      <c r="H194" s="20" t="s">
        <v>86</v>
      </c>
      <c r="I194" s="76"/>
      <c r="J194" s="77"/>
      <c r="K194" s="77"/>
      <c r="L194" s="78"/>
      <c r="M194" s="30" t="s">
        <v>185</v>
      </c>
      <c r="N194" s="29"/>
      <c r="O194" s="29"/>
      <c r="P194" s="29"/>
      <c r="Q194" s="61"/>
    </row>
    <row r="195" s="3" customFormat="1" ht="21" customHeight="1" spans="1:17">
      <c r="A195" s="15">
        <v>192</v>
      </c>
      <c r="B195" s="16" t="s">
        <v>454</v>
      </c>
      <c r="C195" s="15" t="s">
        <v>357</v>
      </c>
      <c r="D195" s="17" t="s">
        <v>444</v>
      </c>
      <c r="E195" s="18" t="s">
        <v>455</v>
      </c>
      <c r="F195" s="19">
        <v>42</v>
      </c>
      <c r="G195" s="20">
        <f t="shared" si="16"/>
        <v>25.2</v>
      </c>
      <c r="H195" s="20" t="s">
        <v>86</v>
      </c>
      <c r="I195" s="79"/>
      <c r="J195" s="80"/>
      <c r="K195" s="80"/>
      <c r="L195" s="81"/>
      <c r="M195" s="30" t="s">
        <v>185</v>
      </c>
      <c r="N195" s="41"/>
      <c r="O195" s="41"/>
      <c r="P195" s="41"/>
      <c r="Q195" s="63"/>
    </row>
    <row r="196" s="3" customFormat="1" ht="14.25" spans="1:17">
      <c r="A196" s="15">
        <v>193</v>
      </c>
      <c r="B196" s="16" t="s">
        <v>456</v>
      </c>
      <c r="C196" s="15" t="s">
        <v>457</v>
      </c>
      <c r="D196" s="17" t="s">
        <v>458</v>
      </c>
      <c r="E196" s="18" t="s">
        <v>459</v>
      </c>
      <c r="F196" s="19">
        <v>75</v>
      </c>
      <c r="G196" s="20">
        <f t="shared" ref="G196:G259" si="29">F196*0.6</f>
        <v>45</v>
      </c>
      <c r="H196" s="20">
        <v>80</v>
      </c>
      <c r="I196" s="19">
        <f t="shared" ref="I196:I211" si="30">H196*0.4</f>
        <v>32</v>
      </c>
      <c r="J196" s="20">
        <f t="shared" ref="J196:J211" si="31">G196+I196</f>
        <v>77</v>
      </c>
      <c r="K196" s="28">
        <v>1</v>
      </c>
      <c r="L196" s="20" t="s">
        <v>23</v>
      </c>
      <c r="M196" s="51" t="s">
        <v>360</v>
      </c>
      <c r="N196" s="29" t="s">
        <v>25</v>
      </c>
      <c r="O196" s="29" t="s">
        <v>26</v>
      </c>
      <c r="P196" s="29" t="s">
        <v>460</v>
      </c>
      <c r="Q196" s="61">
        <v>6</v>
      </c>
    </row>
    <row r="197" s="3" customFormat="1" ht="14.25" spans="1:17">
      <c r="A197" s="15">
        <v>194</v>
      </c>
      <c r="B197" s="16" t="s">
        <v>461</v>
      </c>
      <c r="C197" s="15" t="s">
        <v>457</v>
      </c>
      <c r="D197" s="17" t="s">
        <v>458</v>
      </c>
      <c r="E197" s="18" t="s">
        <v>462</v>
      </c>
      <c r="F197" s="19">
        <v>74</v>
      </c>
      <c r="G197" s="20">
        <f t="shared" si="29"/>
        <v>44.4</v>
      </c>
      <c r="H197" s="20">
        <v>80.6</v>
      </c>
      <c r="I197" s="19">
        <f t="shared" si="30"/>
        <v>32.24</v>
      </c>
      <c r="J197" s="20">
        <f t="shared" si="31"/>
        <v>76.64</v>
      </c>
      <c r="K197" s="28">
        <v>2</v>
      </c>
      <c r="L197" s="20" t="s">
        <v>23</v>
      </c>
      <c r="M197" s="51" t="s">
        <v>360</v>
      </c>
      <c r="N197" s="29"/>
      <c r="O197" s="29"/>
      <c r="P197" s="29"/>
      <c r="Q197" s="61"/>
    </row>
    <row r="198" s="3" customFormat="1" ht="14.25" spans="1:17">
      <c r="A198" s="15">
        <v>195</v>
      </c>
      <c r="B198" s="16" t="s">
        <v>463</v>
      </c>
      <c r="C198" s="15" t="s">
        <v>457</v>
      </c>
      <c r="D198" s="17" t="s">
        <v>458</v>
      </c>
      <c r="E198" s="18" t="s">
        <v>464</v>
      </c>
      <c r="F198" s="19">
        <v>73</v>
      </c>
      <c r="G198" s="20">
        <f t="shared" si="29"/>
        <v>43.8</v>
      </c>
      <c r="H198" s="20">
        <v>79.6</v>
      </c>
      <c r="I198" s="19">
        <f t="shared" si="30"/>
        <v>31.84</v>
      </c>
      <c r="J198" s="20">
        <f t="shared" si="31"/>
        <v>75.64</v>
      </c>
      <c r="K198" s="28">
        <v>3</v>
      </c>
      <c r="L198" s="20" t="s">
        <v>23</v>
      </c>
      <c r="M198" s="51" t="s">
        <v>360</v>
      </c>
      <c r="N198" s="29"/>
      <c r="O198" s="29"/>
      <c r="P198" s="29"/>
      <c r="Q198" s="61"/>
    </row>
    <row r="199" s="3" customFormat="1" ht="14.25" spans="1:17">
      <c r="A199" s="15">
        <v>196</v>
      </c>
      <c r="B199" s="16" t="s">
        <v>465</v>
      </c>
      <c r="C199" s="15" t="s">
        <v>457</v>
      </c>
      <c r="D199" s="17" t="s">
        <v>458</v>
      </c>
      <c r="E199" s="18" t="s">
        <v>466</v>
      </c>
      <c r="F199" s="19">
        <v>68</v>
      </c>
      <c r="G199" s="20">
        <f t="shared" si="29"/>
        <v>40.8</v>
      </c>
      <c r="H199" s="20">
        <v>83.4</v>
      </c>
      <c r="I199" s="19">
        <f t="shared" si="30"/>
        <v>33.36</v>
      </c>
      <c r="J199" s="20">
        <f t="shared" si="31"/>
        <v>74.16</v>
      </c>
      <c r="K199" s="28">
        <v>4</v>
      </c>
      <c r="L199" s="20" t="s">
        <v>23</v>
      </c>
      <c r="M199" s="51" t="s">
        <v>360</v>
      </c>
      <c r="N199" s="29"/>
      <c r="O199" s="29"/>
      <c r="P199" s="29"/>
      <c r="Q199" s="61"/>
    </row>
    <row r="200" s="3" customFormat="1" ht="14.25" spans="1:17">
      <c r="A200" s="15">
        <v>197</v>
      </c>
      <c r="B200" s="16" t="s">
        <v>467</v>
      </c>
      <c r="C200" s="15" t="s">
        <v>457</v>
      </c>
      <c r="D200" s="17" t="s">
        <v>458</v>
      </c>
      <c r="E200" s="18" t="s">
        <v>468</v>
      </c>
      <c r="F200" s="19">
        <v>68</v>
      </c>
      <c r="G200" s="20">
        <f t="shared" si="29"/>
        <v>40.8</v>
      </c>
      <c r="H200" s="20">
        <v>80</v>
      </c>
      <c r="I200" s="19">
        <f t="shared" si="30"/>
        <v>32</v>
      </c>
      <c r="J200" s="20">
        <f t="shared" si="31"/>
        <v>72.8</v>
      </c>
      <c r="K200" s="28">
        <v>5</v>
      </c>
      <c r="L200" s="20" t="s">
        <v>23</v>
      </c>
      <c r="M200" s="51" t="s">
        <v>360</v>
      </c>
      <c r="N200" s="29"/>
      <c r="O200" s="29"/>
      <c r="P200" s="29"/>
      <c r="Q200" s="61"/>
    </row>
    <row r="201" s="3" customFormat="1" ht="14.25" spans="1:17">
      <c r="A201" s="15">
        <v>198</v>
      </c>
      <c r="B201" s="16" t="s">
        <v>469</v>
      </c>
      <c r="C201" s="15" t="s">
        <v>457</v>
      </c>
      <c r="D201" s="17" t="s">
        <v>458</v>
      </c>
      <c r="E201" s="18" t="s">
        <v>470</v>
      </c>
      <c r="F201" s="19">
        <v>67</v>
      </c>
      <c r="G201" s="20">
        <f t="shared" si="29"/>
        <v>40.2</v>
      </c>
      <c r="H201" s="20">
        <v>79.2</v>
      </c>
      <c r="I201" s="19">
        <f t="shared" si="30"/>
        <v>31.68</v>
      </c>
      <c r="J201" s="20">
        <f t="shared" si="31"/>
        <v>71.88</v>
      </c>
      <c r="K201" s="28">
        <v>6</v>
      </c>
      <c r="L201" s="20" t="s">
        <v>23</v>
      </c>
      <c r="M201" s="51" t="s">
        <v>360</v>
      </c>
      <c r="N201" s="29"/>
      <c r="O201" s="29"/>
      <c r="P201" s="29"/>
      <c r="Q201" s="61"/>
    </row>
    <row r="202" s="3" customFormat="1" ht="14.25" spans="1:17">
      <c r="A202" s="15">
        <v>199</v>
      </c>
      <c r="B202" s="16" t="s">
        <v>471</v>
      </c>
      <c r="C202" s="15" t="s">
        <v>457</v>
      </c>
      <c r="D202" s="17" t="s">
        <v>458</v>
      </c>
      <c r="E202" s="18" t="s">
        <v>472</v>
      </c>
      <c r="F202" s="19">
        <v>66</v>
      </c>
      <c r="G202" s="20">
        <f t="shared" si="29"/>
        <v>39.6</v>
      </c>
      <c r="H202" s="20">
        <v>79.2</v>
      </c>
      <c r="I202" s="19">
        <f t="shared" si="30"/>
        <v>31.68</v>
      </c>
      <c r="J202" s="20">
        <f t="shared" si="31"/>
        <v>71.28</v>
      </c>
      <c r="K202" s="28">
        <v>7</v>
      </c>
      <c r="L202" s="20"/>
      <c r="M202" s="51" t="s">
        <v>360</v>
      </c>
      <c r="N202" s="31"/>
      <c r="O202" s="31"/>
      <c r="P202" s="31"/>
      <c r="Q202" s="62"/>
    </row>
    <row r="203" s="3" customFormat="1" ht="14.25" spans="1:17">
      <c r="A203" s="15">
        <v>200</v>
      </c>
      <c r="B203" s="16" t="s">
        <v>473</v>
      </c>
      <c r="C203" s="15" t="s">
        <v>457</v>
      </c>
      <c r="D203" s="17" t="s">
        <v>458</v>
      </c>
      <c r="E203" s="18" t="s">
        <v>474</v>
      </c>
      <c r="F203" s="19">
        <v>65</v>
      </c>
      <c r="G203" s="20">
        <f t="shared" si="29"/>
        <v>39</v>
      </c>
      <c r="H203" s="20">
        <v>79.6</v>
      </c>
      <c r="I203" s="19">
        <f t="shared" si="30"/>
        <v>31.84</v>
      </c>
      <c r="J203" s="20">
        <f t="shared" si="31"/>
        <v>70.84</v>
      </c>
      <c r="K203" s="28">
        <v>8</v>
      </c>
      <c r="L203" s="20"/>
      <c r="M203" s="51" t="s">
        <v>360</v>
      </c>
      <c r="N203" s="29"/>
      <c r="O203" s="29"/>
      <c r="P203" s="29"/>
      <c r="Q203" s="61"/>
    </row>
    <row r="204" s="3" customFormat="1" ht="14.25" spans="1:17">
      <c r="A204" s="15">
        <v>201</v>
      </c>
      <c r="B204" s="16" t="s">
        <v>475</v>
      </c>
      <c r="C204" s="15" t="s">
        <v>457</v>
      </c>
      <c r="D204" s="17" t="s">
        <v>458</v>
      </c>
      <c r="E204" s="18" t="s">
        <v>476</v>
      </c>
      <c r="F204" s="19">
        <v>63</v>
      </c>
      <c r="G204" s="20">
        <f t="shared" si="29"/>
        <v>37.8</v>
      </c>
      <c r="H204" s="20">
        <v>77.8</v>
      </c>
      <c r="I204" s="19">
        <f t="shared" si="30"/>
        <v>31.12</v>
      </c>
      <c r="J204" s="20">
        <f t="shared" si="31"/>
        <v>68.92</v>
      </c>
      <c r="K204" s="28">
        <v>9</v>
      </c>
      <c r="L204" s="20"/>
      <c r="M204" s="51" t="s">
        <v>360</v>
      </c>
      <c r="N204" s="29"/>
      <c r="O204" s="29"/>
      <c r="P204" s="29"/>
      <c r="Q204" s="61"/>
    </row>
    <row r="205" s="3" customFormat="1" ht="14.25" spans="1:17">
      <c r="A205" s="15">
        <v>202</v>
      </c>
      <c r="B205" s="16" t="s">
        <v>477</v>
      </c>
      <c r="C205" s="15" t="s">
        <v>457</v>
      </c>
      <c r="D205" s="17" t="s">
        <v>458</v>
      </c>
      <c r="E205" s="18" t="s">
        <v>478</v>
      </c>
      <c r="F205" s="19">
        <v>61</v>
      </c>
      <c r="G205" s="20">
        <f t="shared" si="29"/>
        <v>36.6</v>
      </c>
      <c r="H205" s="20">
        <v>77</v>
      </c>
      <c r="I205" s="32" t="s">
        <v>57</v>
      </c>
      <c r="J205" s="33"/>
      <c r="K205" s="33"/>
      <c r="L205" s="34"/>
      <c r="M205" s="51" t="s">
        <v>360</v>
      </c>
      <c r="N205" s="29"/>
      <c r="O205" s="29"/>
      <c r="P205" s="29"/>
      <c r="Q205" s="61"/>
    </row>
    <row r="206" s="3" customFormat="1" ht="14.25" spans="1:17">
      <c r="A206" s="15">
        <v>203</v>
      </c>
      <c r="B206" s="16" t="s">
        <v>479</v>
      </c>
      <c r="C206" s="15" t="s">
        <v>457</v>
      </c>
      <c r="D206" s="17" t="s">
        <v>458</v>
      </c>
      <c r="E206" s="18" t="s">
        <v>480</v>
      </c>
      <c r="F206" s="19">
        <v>72</v>
      </c>
      <c r="G206" s="20">
        <f t="shared" si="29"/>
        <v>43.2</v>
      </c>
      <c r="H206" s="20">
        <v>76.8</v>
      </c>
      <c r="I206" s="35"/>
      <c r="J206" s="36"/>
      <c r="K206" s="36"/>
      <c r="L206" s="37"/>
      <c r="M206" s="51" t="s">
        <v>360</v>
      </c>
      <c r="N206" s="29"/>
      <c r="O206" s="29"/>
      <c r="P206" s="29"/>
      <c r="Q206" s="61"/>
    </row>
    <row r="207" s="3" customFormat="1" ht="14.25" spans="1:17">
      <c r="A207" s="15">
        <v>204</v>
      </c>
      <c r="B207" s="16" t="s">
        <v>481</v>
      </c>
      <c r="C207" s="15" t="s">
        <v>457</v>
      </c>
      <c r="D207" s="17" t="s">
        <v>458</v>
      </c>
      <c r="E207" s="18" t="s">
        <v>482</v>
      </c>
      <c r="F207" s="19">
        <v>70</v>
      </c>
      <c r="G207" s="20">
        <f t="shared" si="29"/>
        <v>42</v>
      </c>
      <c r="H207" s="20">
        <v>76.6</v>
      </c>
      <c r="I207" s="35"/>
      <c r="J207" s="36"/>
      <c r="K207" s="36"/>
      <c r="L207" s="37"/>
      <c r="M207" s="51" t="s">
        <v>360</v>
      </c>
      <c r="N207" s="29"/>
      <c r="O207" s="29"/>
      <c r="P207" s="29"/>
      <c r="Q207" s="61"/>
    </row>
    <row r="208" s="3" customFormat="1" ht="14.25" spans="1:17">
      <c r="A208" s="15">
        <v>205</v>
      </c>
      <c r="B208" s="16" t="s">
        <v>483</v>
      </c>
      <c r="C208" s="15" t="s">
        <v>457</v>
      </c>
      <c r="D208" s="17" t="s">
        <v>458</v>
      </c>
      <c r="E208" s="18" t="s">
        <v>484</v>
      </c>
      <c r="F208" s="19">
        <v>62</v>
      </c>
      <c r="G208" s="20">
        <f t="shared" si="29"/>
        <v>37.2</v>
      </c>
      <c r="H208" s="20">
        <v>76</v>
      </c>
      <c r="I208" s="35"/>
      <c r="J208" s="36"/>
      <c r="K208" s="36"/>
      <c r="L208" s="37"/>
      <c r="M208" s="51" t="s">
        <v>360</v>
      </c>
      <c r="N208" s="29"/>
      <c r="O208" s="29"/>
      <c r="P208" s="29"/>
      <c r="Q208" s="61"/>
    </row>
    <row r="209" s="3" customFormat="1" ht="14.25" spans="1:17">
      <c r="A209" s="15">
        <v>206</v>
      </c>
      <c r="B209" s="16" t="s">
        <v>485</v>
      </c>
      <c r="C209" s="15" t="s">
        <v>457</v>
      </c>
      <c r="D209" s="17" t="s">
        <v>458</v>
      </c>
      <c r="E209" s="18" t="s">
        <v>486</v>
      </c>
      <c r="F209" s="19">
        <v>60</v>
      </c>
      <c r="G209" s="20">
        <f t="shared" si="29"/>
        <v>36</v>
      </c>
      <c r="H209" s="20">
        <v>75.2</v>
      </c>
      <c r="I209" s="35"/>
      <c r="J209" s="36"/>
      <c r="K209" s="36"/>
      <c r="L209" s="37"/>
      <c r="M209" s="51" t="s">
        <v>360</v>
      </c>
      <c r="N209" s="29"/>
      <c r="O209" s="29"/>
      <c r="P209" s="29"/>
      <c r="Q209" s="61"/>
    </row>
    <row r="210" s="3" customFormat="1" ht="14.25" spans="1:17">
      <c r="A210" s="15">
        <v>207</v>
      </c>
      <c r="B210" s="16" t="s">
        <v>487</v>
      </c>
      <c r="C210" s="15" t="s">
        <v>457</v>
      </c>
      <c r="D210" s="17" t="s">
        <v>458</v>
      </c>
      <c r="E210" s="18" t="s">
        <v>488</v>
      </c>
      <c r="F210" s="19">
        <v>62</v>
      </c>
      <c r="G210" s="20">
        <f t="shared" si="29"/>
        <v>37.2</v>
      </c>
      <c r="H210" s="20">
        <v>75</v>
      </c>
      <c r="I210" s="35"/>
      <c r="J210" s="36"/>
      <c r="K210" s="36"/>
      <c r="L210" s="37"/>
      <c r="M210" s="51" t="s">
        <v>360</v>
      </c>
      <c r="N210" s="29"/>
      <c r="O210" s="29"/>
      <c r="P210" s="29"/>
      <c r="Q210" s="61"/>
    </row>
    <row r="211" s="3" customFormat="1" ht="14.25" spans="1:17">
      <c r="A211" s="15">
        <v>208</v>
      </c>
      <c r="B211" s="16" t="s">
        <v>489</v>
      </c>
      <c r="C211" s="15" t="s">
        <v>457</v>
      </c>
      <c r="D211" s="17" t="s">
        <v>458</v>
      </c>
      <c r="E211" s="18" t="s">
        <v>490</v>
      </c>
      <c r="F211" s="19">
        <v>66</v>
      </c>
      <c r="G211" s="20">
        <f t="shared" si="29"/>
        <v>39.6</v>
      </c>
      <c r="H211" s="20">
        <v>74.2</v>
      </c>
      <c r="I211" s="35"/>
      <c r="J211" s="36"/>
      <c r="K211" s="36"/>
      <c r="L211" s="37"/>
      <c r="M211" s="51" t="s">
        <v>360</v>
      </c>
      <c r="N211" s="29"/>
      <c r="O211" s="29"/>
      <c r="P211" s="29"/>
      <c r="Q211" s="61"/>
    </row>
    <row r="212" s="3" customFormat="1" ht="14.25" spans="1:17">
      <c r="A212" s="15">
        <v>209</v>
      </c>
      <c r="B212" s="16" t="s">
        <v>491</v>
      </c>
      <c r="C212" s="15" t="s">
        <v>457</v>
      </c>
      <c r="D212" s="17" t="s">
        <v>458</v>
      </c>
      <c r="E212" s="18" t="s">
        <v>492</v>
      </c>
      <c r="F212" s="19">
        <v>61</v>
      </c>
      <c r="G212" s="20">
        <f t="shared" si="29"/>
        <v>36.6</v>
      </c>
      <c r="H212" s="20" t="s">
        <v>86</v>
      </c>
      <c r="I212" s="35"/>
      <c r="J212" s="36"/>
      <c r="K212" s="36"/>
      <c r="L212" s="37"/>
      <c r="M212" s="51" t="s">
        <v>360</v>
      </c>
      <c r="N212" s="29"/>
      <c r="O212" s="29"/>
      <c r="P212" s="29"/>
      <c r="Q212" s="61"/>
    </row>
    <row r="213" s="3" customFormat="1" ht="14.25" spans="1:17">
      <c r="A213" s="15">
        <v>210</v>
      </c>
      <c r="B213" s="16" t="s">
        <v>493</v>
      </c>
      <c r="C213" s="15" t="s">
        <v>457</v>
      </c>
      <c r="D213" s="17" t="s">
        <v>458</v>
      </c>
      <c r="E213" s="18" t="s">
        <v>494</v>
      </c>
      <c r="F213" s="19">
        <v>60</v>
      </c>
      <c r="G213" s="20">
        <f t="shared" si="29"/>
        <v>36</v>
      </c>
      <c r="H213" s="20" t="s">
        <v>86</v>
      </c>
      <c r="I213" s="38"/>
      <c r="J213" s="39"/>
      <c r="K213" s="39"/>
      <c r="L213" s="40"/>
      <c r="M213" s="51" t="s">
        <v>360</v>
      </c>
      <c r="N213" s="41"/>
      <c r="O213" s="41"/>
      <c r="P213" s="41"/>
      <c r="Q213" s="63"/>
    </row>
    <row r="214" s="3" customFormat="1" ht="22" customHeight="1" spans="1:17">
      <c r="A214" s="15">
        <v>211</v>
      </c>
      <c r="B214" s="16" t="s">
        <v>495</v>
      </c>
      <c r="C214" s="15" t="s">
        <v>457</v>
      </c>
      <c r="D214" s="17" t="s">
        <v>496</v>
      </c>
      <c r="E214" s="18" t="s">
        <v>497</v>
      </c>
      <c r="F214" s="19">
        <v>80</v>
      </c>
      <c r="G214" s="20">
        <f t="shared" si="29"/>
        <v>48</v>
      </c>
      <c r="H214" s="20">
        <v>78.6</v>
      </c>
      <c r="I214" s="19">
        <f t="shared" ref="I214:I220" si="32">H214*0.4</f>
        <v>31.44</v>
      </c>
      <c r="J214" s="20">
        <f t="shared" ref="J214:J220" si="33">G214+I214</f>
        <v>79.44</v>
      </c>
      <c r="K214" s="28">
        <v>1</v>
      </c>
      <c r="L214" s="20" t="s">
        <v>23</v>
      </c>
      <c r="M214" s="30" t="s">
        <v>320</v>
      </c>
      <c r="N214" s="29" t="s">
        <v>25</v>
      </c>
      <c r="O214" s="29" t="s">
        <v>26</v>
      </c>
      <c r="P214" s="29" t="s">
        <v>321</v>
      </c>
      <c r="Q214" s="61">
        <v>3</v>
      </c>
    </row>
    <row r="215" s="3" customFormat="1" ht="22" customHeight="1" spans="1:17">
      <c r="A215" s="15">
        <v>212</v>
      </c>
      <c r="B215" s="16" t="s">
        <v>498</v>
      </c>
      <c r="C215" s="15" t="s">
        <v>457</v>
      </c>
      <c r="D215" s="17" t="s">
        <v>496</v>
      </c>
      <c r="E215" s="18" t="s">
        <v>499</v>
      </c>
      <c r="F215" s="19">
        <v>71</v>
      </c>
      <c r="G215" s="20">
        <f t="shared" si="29"/>
        <v>42.6</v>
      </c>
      <c r="H215" s="20">
        <v>77.8</v>
      </c>
      <c r="I215" s="19">
        <f t="shared" si="32"/>
        <v>31.12</v>
      </c>
      <c r="J215" s="20">
        <f t="shared" si="33"/>
        <v>73.72</v>
      </c>
      <c r="K215" s="28">
        <v>2</v>
      </c>
      <c r="L215" s="20" t="s">
        <v>23</v>
      </c>
      <c r="M215" s="30" t="s">
        <v>320</v>
      </c>
      <c r="N215" s="29"/>
      <c r="O215" s="29"/>
      <c r="P215" s="29"/>
      <c r="Q215" s="61"/>
    </row>
    <row r="216" s="3" customFormat="1" ht="22" customHeight="1" spans="1:17">
      <c r="A216" s="15">
        <v>213</v>
      </c>
      <c r="B216" s="16" t="s">
        <v>500</v>
      </c>
      <c r="C216" s="15" t="s">
        <v>457</v>
      </c>
      <c r="D216" s="17" t="s">
        <v>496</v>
      </c>
      <c r="E216" s="18" t="s">
        <v>501</v>
      </c>
      <c r="F216" s="19">
        <v>65</v>
      </c>
      <c r="G216" s="20">
        <f t="shared" si="29"/>
        <v>39</v>
      </c>
      <c r="H216" s="20">
        <v>77</v>
      </c>
      <c r="I216" s="19">
        <f t="shared" si="32"/>
        <v>30.8</v>
      </c>
      <c r="J216" s="20">
        <f t="shared" si="33"/>
        <v>69.8</v>
      </c>
      <c r="K216" s="28">
        <v>3</v>
      </c>
      <c r="L216" s="20" t="s">
        <v>23</v>
      </c>
      <c r="M216" s="30" t="s">
        <v>320</v>
      </c>
      <c r="N216" s="29"/>
      <c r="O216" s="29"/>
      <c r="P216" s="29"/>
      <c r="Q216" s="61"/>
    </row>
    <row r="217" s="3" customFormat="1" ht="22" customHeight="1" spans="1:17">
      <c r="A217" s="15">
        <v>214</v>
      </c>
      <c r="B217" s="16" t="s">
        <v>502</v>
      </c>
      <c r="C217" s="15" t="s">
        <v>457</v>
      </c>
      <c r="D217" s="17" t="s">
        <v>496</v>
      </c>
      <c r="E217" s="18" t="s">
        <v>503</v>
      </c>
      <c r="F217" s="19">
        <v>62</v>
      </c>
      <c r="G217" s="20">
        <f t="shared" si="29"/>
        <v>37.2</v>
      </c>
      <c r="H217" s="20">
        <v>78</v>
      </c>
      <c r="I217" s="19">
        <f t="shared" si="32"/>
        <v>31.2</v>
      </c>
      <c r="J217" s="20">
        <f t="shared" si="33"/>
        <v>68.4</v>
      </c>
      <c r="K217" s="28">
        <v>4</v>
      </c>
      <c r="L217" s="20"/>
      <c r="M217" s="30" t="s">
        <v>320</v>
      </c>
      <c r="N217" s="31"/>
      <c r="O217" s="31"/>
      <c r="P217" s="31"/>
      <c r="Q217" s="62"/>
    </row>
    <row r="218" s="3" customFormat="1" ht="22" customHeight="1" spans="1:17">
      <c r="A218" s="15">
        <v>215</v>
      </c>
      <c r="B218" s="16" t="s">
        <v>504</v>
      </c>
      <c r="C218" s="15" t="s">
        <v>457</v>
      </c>
      <c r="D218" s="17" t="s">
        <v>496</v>
      </c>
      <c r="E218" s="18" t="s">
        <v>505</v>
      </c>
      <c r="F218" s="19">
        <v>61</v>
      </c>
      <c r="G218" s="20">
        <f t="shared" si="29"/>
        <v>36.6</v>
      </c>
      <c r="H218" s="20">
        <v>79.2</v>
      </c>
      <c r="I218" s="19">
        <f t="shared" si="32"/>
        <v>31.68</v>
      </c>
      <c r="J218" s="20">
        <f t="shared" si="33"/>
        <v>68.28</v>
      </c>
      <c r="K218" s="28">
        <v>5</v>
      </c>
      <c r="L218" s="20"/>
      <c r="M218" s="30" t="s">
        <v>320</v>
      </c>
      <c r="N218" s="29"/>
      <c r="O218" s="29"/>
      <c r="P218" s="29"/>
      <c r="Q218" s="61"/>
    </row>
    <row r="219" s="3" customFormat="1" ht="22" customHeight="1" spans="1:17">
      <c r="A219" s="15">
        <v>216</v>
      </c>
      <c r="B219" s="16" t="s">
        <v>506</v>
      </c>
      <c r="C219" s="15" t="s">
        <v>457</v>
      </c>
      <c r="D219" s="17" t="s">
        <v>496</v>
      </c>
      <c r="E219" s="18" t="s">
        <v>507</v>
      </c>
      <c r="F219" s="19">
        <v>57</v>
      </c>
      <c r="G219" s="20">
        <f t="shared" si="29"/>
        <v>34.2</v>
      </c>
      <c r="H219" s="20">
        <v>78.6</v>
      </c>
      <c r="I219" s="19">
        <f t="shared" si="32"/>
        <v>31.44</v>
      </c>
      <c r="J219" s="20">
        <f t="shared" si="33"/>
        <v>65.64</v>
      </c>
      <c r="K219" s="28">
        <v>6</v>
      </c>
      <c r="L219" s="20"/>
      <c r="M219" s="30" t="s">
        <v>320</v>
      </c>
      <c r="N219" s="29"/>
      <c r="O219" s="29"/>
      <c r="P219" s="29"/>
      <c r="Q219" s="61"/>
    </row>
    <row r="220" s="3" customFormat="1" ht="22" customHeight="1" spans="1:17">
      <c r="A220" s="15">
        <v>217</v>
      </c>
      <c r="B220" s="16" t="s">
        <v>508</v>
      </c>
      <c r="C220" s="15" t="s">
        <v>457</v>
      </c>
      <c r="D220" s="17" t="s">
        <v>496</v>
      </c>
      <c r="E220" s="18" t="s">
        <v>509</v>
      </c>
      <c r="F220" s="19">
        <v>84</v>
      </c>
      <c r="G220" s="20">
        <f t="shared" si="29"/>
        <v>50.4</v>
      </c>
      <c r="H220" s="20">
        <v>71.4</v>
      </c>
      <c r="I220" s="55" t="s">
        <v>57</v>
      </c>
      <c r="J220" s="56"/>
      <c r="K220" s="56"/>
      <c r="L220" s="57"/>
      <c r="M220" s="30" t="s">
        <v>320</v>
      </c>
      <c r="N220" s="29"/>
      <c r="O220" s="29"/>
      <c r="P220" s="29"/>
      <c r="Q220" s="61"/>
    </row>
    <row r="221" s="3" customFormat="1" ht="22" customHeight="1" spans="1:17">
      <c r="A221" s="15">
        <v>218</v>
      </c>
      <c r="B221" s="16" t="s">
        <v>510</v>
      </c>
      <c r="C221" s="15" t="s">
        <v>457</v>
      </c>
      <c r="D221" s="17" t="s">
        <v>496</v>
      </c>
      <c r="E221" s="18" t="s">
        <v>511</v>
      </c>
      <c r="F221" s="19">
        <v>43</v>
      </c>
      <c r="G221" s="20">
        <f t="shared" si="29"/>
        <v>25.8</v>
      </c>
      <c r="H221" s="20" t="s">
        <v>86</v>
      </c>
      <c r="I221" s="58"/>
      <c r="J221" s="59"/>
      <c r="K221" s="59"/>
      <c r="L221" s="60"/>
      <c r="M221" s="30" t="s">
        <v>320</v>
      </c>
      <c r="N221" s="29"/>
      <c r="O221" s="29"/>
      <c r="P221" s="29"/>
      <c r="Q221" s="61"/>
    </row>
    <row r="222" s="3" customFormat="1" ht="22" customHeight="1" spans="1:17">
      <c r="A222" s="15">
        <v>219</v>
      </c>
      <c r="B222" s="16" t="s">
        <v>512</v>
      </c>
      <c r="C222" s="15" t="s">
        <v>457</v>
      </c>
      <c r="D222" s="17" t="s">
        <v>496</v>
      </c>
      <c r="E222" s="18" t="s">
        <v>513</v>
      </c>
      <c r="F222" s="19">
        <v>34</v>
      </c>
      <c r="G222" s="20">
        <f t="shared" si="29"/>
        <v>20.4</v>
      </c>
      <c r="H222" s="20" t="s">
        <v>86</v>
      </c>
      <c r="I222" s="64"/>
      <c r="J222" s="65"/>
      <c r="K222" s="65"/>
      <c r="L222" s="66"/>
      <c r="M222" s="30" t="s">
        <v>320</v>
      </c>
      <c r="N222" s="41"/>
      <c r="O222" s="41"/>
      <c r="P222" s="41"/>
      <c r="Q222" s="63"/>
    </row>
    <row r="223" s="3" customFormat="1" ht="22" customHeight="1" spans="1:17">
      <c r="A223" s="15">
        <v>220</v>
      </c>
      <c r="B223" s="16" t="s">
        <v>514</v>
      </c>
      <c r="C223" s="15" t="s">
        <v>457</v>
      </c>
      <c r="D223" s="17" t="s">
        <v>515</v>
      </c>
      <c r="E223" s="18" t="s">
        <v>516</v>
      </c>
      <c r="F223" s="19">
        <v>88</v>
      </c>
      <c r="G223" s="20">
        <f t="shared" si="29"/>
        <v>52.8</v>
      </c>
      <c r="H223" s="20">
        <v>84</v>
      </c>
      <c r="I223" s="19">
        <f t="shared" ref="I223:I236" si="34">H223*0.4</f>
        <v>33.6</v>
      </c>
      <c r="J223" s="20">
        <f t="shared" ref="J223:J236" si="35">G223+I223</f>
        <v>86.4</v>
      </c>
      <c r="K223" s="28">
        <v>1</v>
      </c>
      <c r="L223" s="20" t="s">
        <v>23</v>
      </c>
      <c r="M223" s="51" t="s">
        <v>127</v>
      </c>
      <c r="N223" s="29" t="s">
        <v>25</v>
      </c>
      <c r="O223" s="29" t="s">
        <v>25</v>
      </c>
      <c r="P223" s="29"/>
      <c r="Q223" s="61">
        <v>2</v>
      </c>
    </row>
    <row r="224" s="3" customFormat="1" ht="22" customHeight="1" spans="1:17">
      <c r="A224" s="15">
        <v>221</v>
      </c>
      <c r="B224" s="16" t="s">
        <v>517</v>
      </c>
      <c r="C224" s="15" t="s">
        <v>457</v>
      </c>
      <c r="D224" s="17" t="s">
        <v>515</v>
      </c>
      <c r="E224" s="18" t="s">
        <v>518</v>
      </c>
      <c r="F224" s="19">
        <v>81</v>
      </c>
      <c r="G224" s="20">
        <f t="shared" si="29"/>
        <v>48.6</v>
      </c>
      <c r="H224" s="20">
        <v>86.6</v>
      </c>
      <c r="I224" s="19">
        <f t="shared" si="34"/>
        <v>34.64</v>
      </c>
      <c r="J224" s="20">
        <f t="shared" si="35"/>
        <v>83.24</v>
      </c>
      <c r="K224" s="28">
        <v>2</v>
      </c>
      <c r="L224" s="20" t="s">
        <v>23</v>
      </c>
      <c r="M224" s="51" t="s">
        <v>127</v>
      </c>
      <c r="N224" s="29"/>
      <c r="O224" s="29"/>
      <c r="P224" s="29"/>
      <c r="Q224" s="61"/>
    </row>
    <row r="225" s="3" customFormat="1" ht="22" customHeight="1" spans="1:17">
      <c r="A225" s="15">
        <v>222</v>
      </c>
      <c r="B225" s="16" t="s">
        <v>114</v>
      </c>
      <c r="C225" s="15" t="s">
        <v>457</v>
      </c>
      <c r="D225" s="17" t="s">
        <v>515</v>
      </c>
      <c r="E225" s="18" t="s">
        <v>519</v>
      </c>
      <c r="F225" s="19">
        <v>85</v>
      </c>
      <c r="G225" s="20">
        <f t="shared" si="29"/>
        <v>51</v>
      </c>
      <c r="H225" s="20">
        <v>76.6</v>
      </c>
      <c r="I225" s="19">
        <f t="shared" si="34"/>
        <v>30.64</v>
      </c>
      <c r="J225" s="20">
        <f t="shared" si="35"/>
        <v>81.64</v>
      </c>
      <c r="K225" s="28">
        <v>3</v>
      </c>
      <c r="L225" s="20"/>
      <c r="M225" s="51" t="s">
        <v>127</v>
      </c>
      <c r="N225" s="31"/>
      <c r="O225" s="31"/>
      <c r="P225" s="31"/>
      <c r="Q225" s="62"/>
    </row>
    <row r="226" s="3" customFormat="1" ht="22" customHeight="1" spans="1:17">
      <c r="A226" s="15">
        <v>223</v>
      </c>
      <c r="B226" s="16" t="s">
        <v>520</v>
      </c>
      <c r="C226" s="15" t="s">
        <v>457</v>
      </c>
      <c r="D226" s="17" t="s">
        <v>515</v>
      </c>
      <c r="E226" s="18" t="s">
        <v>521</v>
      </c>
      <c r="F226" s="19">
        <v>83</v>
      </c>
      <c r="G226" s="20">
        <f t="shared" si="29"/>
        <v>49.8</v>
      </c>
      <c r="H226" s="20">
        <v>75.4</v>
      </c>
      <c r="I226" s="19">
        <f t="shared" si="34"/>
        <v>30.16</v>
      </c>
      <c r="J226" s="20">
        <f t="shared" si="35"/>
        <v>79.96</v>
      </c>
      <c r="K226" s="28">
        <v>4</v>
      </c>
      <c r="L226" s="20"/>
      <c r="M226" s="51" t="s">
        <v>127</v>
      </c>
      <c r="N226" s="29"/>
      <c r="O226" s="29"/>
      <c r="P226" s="29"/>
      <c r="Q226" s="61"/>
    </row>
    <row r="227" s="3" customFormat="1" ht="22" customHeight="1" spans="1:17">
      <c r="A227" s="15">
        <v>224</v>
      </c>
      <c r="B227" s="16" t="s">
        <v>522</v>
      </c>
      <c r="C227" s="15" t="s">
        <v>457</v>
      </c>
      <c r="D227" s="17" t="s">
        <v>515</v>
      </c>
      <c r="E227" s="18" t="s">
        <v>523</v>
      </c>
      <c r="F227" s="19">
        <v>78</v>
      </c>
      <c r="G227" s="20">
        <f t="shared" si="29"/>
        <v>46.8</v>
      </c>
      <c r="H227" s="20">
        <v>81.4</v>
      </c>
      <c r="I227" s="19">
        <f t="shared" si="34"/>
        <v>32.56</v>
      </c>
      <c r="J227" s="20">
        <f t="shared" si="35"/>
        <v>79.36</v>
      </c>
      <c r="K227" s="28">
        <v>5</v>
      </c>
      <c r="L227" s="20"/>
      <c r="M227" s="51" t="s">
        <v>127</v>
      </c>
      <c r="N227" s="29"/>
      <c r="O227" s="29"/>
      <c r="P227" s="29"/>
      <c r="Q227" s="61"/>
    </row>
    <row r="228" s="3" customFormat="1" ht="22" customHeight="1" spans="1:17">
      <c r="A228" s="15">
        <v>225</v>
      </c>
      <c r="B228" s="16" t="s">
        <v>524</v>
      </c>
      <c r="C228" s="15" t="s">
        <v>457</v>
      </c>
      <c r="D228" s="17" t="s">
        <v>515</v>
      </c>
      <c r="E228" s="18" t="s">
        <v>525</v>
      </c>
      <c r="F228" s="19">
        <v>79</v>
      </c>
      <c r="G228" s="20">
        <f t="shared" si="29"/>
        <v>47.4</v>
      </c>
      <c r="H228" s="20">
        <v>78.8</v>
      </c>
      <c r="I228" s="19">
        <f t="shared" si="34"/>
        <v>31.52</v>
      </c>
      <c r="J228" s="20">
        <f t="shared" si="35"/>
        <v>78.92</v>
      </c>
      <c r="K228" s="28">
        <v>6</v>
      </c>
      <c r="L228" s="20"/>
      <c r="M228" s="51" t="s">
        <v>127</v>
      </c>
      <c r="N228" s="41"/>
      <c r="O228" s="41"/>
      <c r="P228" s="41"/>
      <c r="Q228" s="63"/>
    </row>
    <row r="229" s="3" customFormat="1" ht="22" customHeight="1" spans="1:17">
      <c r="A229" s="15">
        <v>226</v>
      </c>
      <c r="B229" s="16" t="s">
        <v>526</v>
      </c>
      <c r="C229" s="15" t="s">
        <v>457</v>
      </c>
      <c r="D229" s="17" t="s">
        <v>527</v>
      </c>
      <c r="E229" s="18" t="s">
        <v>528</v>
      </c>
      <c r="F229" s="19">
        <v>54</v>
      </c>
      <c r="G229" s="20">
        <f t="shared" si="29"/>
        <v>32.4</v>
      </c>
      <c r="H229" s="20">
        <v>77.4</v>
      </c>
      <c r="I229" s="19">
        <f t="shared" si="34"/>
        <v>30.96</v>
      </c>
      <c r="J229" s="20">
        <f t="shared" si="35"/>
        <v>63.36</v>
      </c>
      <c r="K229" s="28">
        <v>1</v>
      </c>
      <c r="L229" s="20" t="s">
        <v>23</v>
      </c>
      <c r="M229" s="51" t="s">
        <v>162</v>
      </c>
      <c r="N229" s="29" t="s">
        <v>25</v>
      </c>
      <c r="O229" s="29" t="s">
        <v>25</v>
      </c>
      <c r="P229" s="29"/>
      <c r="Q229" s="61">
        <v>1</v>
      </c>
    </row>
    <row r="230" s="3" customFormat="1" ht="22" customHeight="1" spans="1:17">
      <c r="A230" s="15">
        <v>227</v>
      </c>
      <c r="B230" s="16" t="s">
        <v>529</v>
      </c>
      <c r="C230" s="15" t="s">
        <v>457</v>
      </c>
      <c r="D230" s="17" t="s">
        <v>527</v>
      </c>
      <c r="E230" s="18" t="s">
        <v>530</v>
      </c>
      <c r="F230" s="19">
        <v>52.5</v>
      </c>
      <c r="G230" s="20">
        <f t="shared" si="29"/>
        <v>31.5</v>
      </c>
      <c r="H230" s="20">
        <v>71.6</v>
      </c>
      <c r="I230" s="19">
        <f t="shared" si="34"/>
        <v>28.64</v>
      </c>
      <c r="J230" s="20">
        <f t="shared" si="35"/>
        <v>60.14</v>
      </c>
      <c r="K230" s="28">
        <v>2</v>
      </c>
      <c r="L230" s="20"/>
      <c r="M230" s="51" t="s">
        <v>162</v>
      </c>
      <c r="N230" s="31"/>
      <c r="O230" s="31"/>
      <c r="P230" s="31"/>
      <c r="Q230" s="62"/>
    </row>
    <row r="231" s="3" customFormat="1" ht="22" customHeight="1" spans="1:17">
      <c r="A231" s="15">
        <v>228</v>
      </c>
      <c r="B231" s="16" t="s">
        <v>531</v>
      </c>
      <c r="C231" s="15" t="s">
        <v>457</v>
      </c>
      <c r="D231" s="17" t="s">
        <v>527</v>
      </c>
      <c r="E231" s="18" t="s">
        <v>532</v>
      </c>
      <c r="F231" s="19">
        <v>45.5</v>
      </c>
      <c r="G231" s="20">
        <f t="shared" si="29"/>
        <v>27.3</v>
      </c>
      <c r="H231" s="20">
        <v>76.4</v>
      </c>
      <c r="I231" s="19">
        <f t="shared" si="34"/>
        <v>30.56</v>
      </c>
      <c r="J231" s="20">
        <f t="shared" si="35"/>
        <v>57.86</v>
      </c>
      <c r="K231" s="28">
        <v>3</v>
      </c>
      <c r="L231" s="20"/>
      <c r="M231" s="51" t="s">
        <v>162</v>
      </c>
      <c r="N231" s="41"/>
      <c r="O231" s="41"/>
      <c r="P231" s="41"/>
      <c r="Q231" s="63"/>
    </row>
    <row r="232" s="3" customFormat="1" ht="22" customHeight="1" spans="1:17">
      <c r="A232" s="15">
        <v>229</v>
      </c>
      <c r="B232" s="16" t="s">
        <v>533</v>
      </c>
      <c r="C232" s="15" t="s">
        <v>457</v>
      </c>
      <c r="D232" s="17" t="s">
        <v>534</v>
      </c>
      <c r="E232" s="18" t="s">
        <v>535</v>
      </c>
      <c r="F232" s="19">
        <v>63.5</v>
      </c>
      <c r="G232" s="20">
        <f t="shared" si="29"/>
        <v>38.1</v>
      </c>
      <c r="H232" s="20">
        <v>81.6</v>
      </c>
      <c r="I232" s="19">
        <f t="shared" si="34"/>
        <v>32.64</v>
      </c>
      <c r="J232" s="20">
        <f t="shared" si="35"/>
        <v>70.74</v>
      </c>
      <c r="K232" s="28">
        <v>1</v>
      </c>
      <c r="L232" s="20" t="s">
        <v>23</v>
      </c>
      <c r="M232" s="30" t="s">
        <v>176</v>
      </c>
      <c r="N232" s="29" t="s">
        <v>25</v>
      </c>
      <c r="O232" s="29" t="s">
        <v>26</v>
      </c>
      <c r="P232" s="29" t="s">
        <v>177</v>
      </c>
      <c r="Q232" s="61">
        <v>2</v>
      </c>
    </row>
    <row r="233" s="3" customFormat="1" ht="22" customHeight="1" spans="1:17">
      <c r="A233" s="15">
        <v>230</v>
      </c>
      <c r="B233" s="16" t="s">
        <v>536</v>
      </c>
      <c r="C233" s="15" t="s">
        <v>457</v>
      </c>
      <c r="D233" s="17" t="s">
        <v>534</v>
      </c>
      <c r="E233" s="18" t="s">
        <v>537</v>
      </c>
      <c r="F233" s="19">
        <v>60</v>
      </c>
      <c r="G233" s="20">
        <f t="shared" si="29"/>
        <v>36</v>
      </c>
      <c r="H233" s="20">
        <v>82.4</v>
      </c>
      <c r="I233" s="19">
        <f t="shared" si="34"/>
        <v>32.96</v>
      </c>
      <c r="J233" s="20">
        <f t="shared" si="35"/>
        <v>68.96</v>
      </c>
      <c r="K233" s="28">
        <v>2</v>
      </c>
      <c r="L233" s="20" t="s">
        <v>23</v>
      </c>
      <c r="M233" s="30" t="s">
        <v>176</v>
      </c>
      <c r="N233" s="29"/>
      <c r="O233" s="29"/>
      <c r="P233" s="29"/>
      <c r="Q233" s="61"/>
    </row>
    <row r="234" s="3" customFormat="1" ht="22" customHeight="1" spans="1:17">
      <c r="A234" s="15">
        <v>231</v>
      </c>
      <c r="B234" s="16" t="s">
        <v>538</v>
      </c>
      <c r="C234" s="15" t="s">
        <v>457</v>
      </c>
      <c r="D234" s="17" t="s">
        <v>534</v>
      </c>
      <c r="E234" s="18" t="s">
        <v>539</v>
      </c>
      <c r="F234" s="19">
        <v>57.5</v>
      </c>
      <c r="G234" s="20">
        <f t="shared" si="29"/>
        <v>34.5</v>
      </c>
      <c r="H234" s="20">
        <v>85</v>
      </c>
      <c r="I234" s="19">
        <f t="shared" si="34"/>
        <v>34</v>
      </c>
      <c r="J234" s="20">
        <f t="shared" si="35"/>
        <v>68.5</v>
      </c>
      <c r="K234" s="28">
        <v>3</v>
      </c>
      <c r="L234" s="20"/>
      <c r="M234" s="30" t="s">
        <v>176</v>
      </c>
      <c r="N234" s="31"/>
      <c r="O234" s="31"/>
      <c r="P234" s="31"/>
      <c r="Q234" s="62"/>
    </row>
    <row r="235" s="3" customFormat="1" ht="26" customHeight="1" spans="1:17">
      <c r="A235" s="15">
        <v>232</v>
      </c>
      <c r="B235" s="16" t="s">
        <v>540</v>
      </c>
      <c r="C235" s="15" t="s">
        <v>457</v>
      </c>
      <c r="D235" s="17" t="s">
        <v>534</v>
      </c>
      <c r="E235" s="18" t="s">
        <v>541</v>
      </c>
      <c r="F235" s="19">
        <v>51</v>
      </c>
      <c r="G235" s="20">
        <f t="shared" si="29"/>
        <v>30.6</v>
      </c>
      <c r="H235" s="20">
        <v>79.8</v>
      </c>
      <c r="I235" s="67" t="s">
        <v>57</v>
      </c>
      <c r="J235" s="110"/>
      <c r="K235" s="110"/>
      <c r="L235" s="111"/>
      <c r="M235" s="30" t="s">
        <v>176</v>
      </c>
      <c r="N235" s="29"/>
      <c r="O235" s="29"/>
      <c r="P235" s="29"/>
      <c r="Q235" s="61"/>
    </row>
    <row r="236" s="3" customFormat="1" ht="26" customHeight="1" spans="1:17">
      <c r="A236" s="15">
        <v>233</v>
      </c>
      <c r="B236" s="16" t="s">
        <v>542</v>
      </c>
      <c r="C236" s="15" t="s">
        <v>457</v>
      </c>
      <c r="D236" s="17" t="s">
        <v>534</v>
      </c>
      <c r="E236" s="18" t="s">
        <v>543</v>
      </c>
      <c r="F236" s="19">
        <v>60</v>
      </c>
      <c r="G236" s="20">
        <f t="shared" si="29"/>
        <v>36</v>
      </c>
      <c r="H236" s="20">
        <v>79</v>
      </c>
      <c r="I236" s="112"/>
      <c r="J236" s="113"/>
      <c r="K236" s="113"/>
      <c r="L236" s="114"/>
      <c r="M236" s="30" t="s">
        <v>176</v>
      </c>
      <c r="N236" s="29"/>
      <c r="O236" s="29"/>
      <c r="P236" s="29"/>
      <c r="Q236" s="61"/>
    </row>
    <row r="237" s="3" customFormat="1" ht="26" customHeight="1" spans="1:17">
      <c r="A237" s="15">
        <v>234</v>
      </c>
      <c r="B237" s="16" t="s">
        <v>544</v>
      </c>
      <c r="C237" s="15" t="s">
        <v>457</v>
      </c>
      <c r="D237" s="17" t="s">
        <v>534</v>
      </c>
      <c r="E237" s="18" t="s">
        <v>545</v>
      </c>
      <c r="F237" s="19">
        <v>50.5</v>
      </c>
      <c r="G237" s="20">
        <f t="shared" si="29"/>
        <v>30.3</v>
      </c>
      <c r="H237" s="20" t="s">
        <v>86</v>
      </c>
      <c r="I237" s="115"/>
      <c r="J237" s="116"/>
      <c r="K237" s="116"/>
      <c r="L237" s="117"/>
      <c r="M237" s="30" t="s">
        <v>176</v>
      </c>
      <c r="N237" s="41"/>
      <c r="O237" s="41"/>
      <c r="P237" s="41"/>
      <c r="Q237" s="63"/>
    </row>
    <row r="238" s="3" customFormat="1" ht="14.25" spans="1:17">
      <c r="A238" s="15">
        <v>235</v>
      </c>
      <c r="B238" s="16" t="s">
        <v>546</v>
      </c>
      <c r="C238" s="15" t="s">
        <v>457</v>
      </c>
      <c r="D238" s="17" t="s">
        <v>547</v>
      </c>
      <c r="E238" s="18" t="s">
        <v>548</v>
      </c>
      <c r="F238" s="19">
        <v>57.5</v>
      </c>
      <c r="G238" s="20">
        <f t="shared" si="29"/>
        <v>34.5</v>
      </c>
      <c r="H238" s="20">
        <v>85.6</v>
      </c>
      <c r="I238" s="19">
        <f t="shared" ref="I238:I250" si="36">H238*0.4</f>
        <v>34.24</v>
      </c>
      <c r="J238" s="20">
        <f t="shared" ref="J238:J250" si="37">G238+I238</f>
        <v>68.74</v>
      </c>
      <c r="K238" s="28">
        <v>1</v>
      </c>
      <c r="L238" s="20" t="s">
        <v>23</v>
      </c>
      <c r="M238" s="30" t="s">
        <v>185</v>
      </c>
      <c r="N238" s="29" t="s">
        <v>25</v>
      </c>
      <c r="O238" s="29" t="s">
        <v>26</v>
      </c>
      <c r="P238" s="29" t="s">
        <v>186</v>
      </c>
      <c r="Q238" s="61">
        <v>1</v>
      </c>
    </row>
    <row r="239" s="3" customFormat="1" ht="14.25" spans="1:17">
      <c r="A239" s="15">
        <v>236</v>
      </c>
      <c r="B239" s="16" t="s">
        <v>549</v>
      </c>
      <c r="C239" s="15" t="s">
        <v>457</v>
      </c>
      <c r="D239" s="17" t="s">
        <v>547</v>
      </c>
      <c r="E239" s="18" t="s">
        <v>550</v>
      </c>
      <c r="F239" s="19">
        <v>53.5</v>
      </c>
      <c r="G239" s="20">
        <f t="shared" si="29"/>
        <v>32.1</v>
      </c>
      <c r="H239" s="20">
        <v>87.2</v>
      </c>
      <c r="I239" s="19">
        <f t="shared" si="36"/>
        <v>34.88</v>
      </c>
      <c r="J239" s="20">
        <f t="shared" si="37"/>
        <v>66.98</v>
      </c>
      <c r="K239" s="28">
        <v>2</v>
      </c>
      <c r="L239" s="20"/>
      <c r="M239" s="30" t="s">
        <v>185</v>
      </c>
      <c r="N239" s="31"/>
      <c r="O239" s="31"/>
      <c r="P239" s="31"/>
      <c r="Q239" s="62"/>
    </row>
    <row r="240" s="3" customFormat="1" ht="75" customHeight="1" spans="1:17">
      <c r="A240" s="15">
        <v>237</v>
      </c>
      <c r="B240" s="16" t="s">
        <v>551</v>
      </c>
      <c r="C240" s="15" t="s">
        <v>457</v>
      </c>
      <c r="D240" s="17" t="s">
        <v>547</v>
      </c>
      <c r="E240" s="18" t="s">
        <v>552</v>
      </c>
      <c r="F240" s="19">
        <v>44</v>
      </c>
      <c r="G240" s="20">
        <f t="shared" si="29"/>
        <v>26.4</v>
      </c>
      <c r="H240" s="20" t="s">
        <v>86</v>
      </c>
      <c r="I240" s="118" t="s">
        <v>57</v>
      </c>
      <c r="J240" s="119"/>
      <c r="K240" s="119"/>
      <c r="L240" s="120"/>
      <c r="M240" s="30" t="s">
        <v>185</v>
      </c>
      <c r="N240" s="41"/>
      <c r="O240" s="41"/>
      <c r="P240" s="41"/>
      <c r="Q240" s="63"/>
    </row>
    <row r="241" s="3" customFormat="1" ht="14.25" spans="1:17">
      <c r="A241" s="15">
        <v>238</v>
      </c>
      <c r="B241" s="16" t="s">
        <v>553</v>
      </c>
      <c r="C241" s="15" t="s">
        <v>554</v>
      </c>
      <c r="D241" s="17" t="s">
        <v>555</v>
      </c>
      <c r="E241" s="18" t="s">
        <v>556</v>
      </c>
      <c r="F241" s="19">
        <v>63</v>
      </c>
      <c r="G241" s="20">
        <f t="shared" si="29"/>
        <v>37.8</v>
      </c>
      <c r="H241" s="20">
        <v>83</v>
      </c>
      <c r="I241" s="19">
        <f t="shared" si="36"/>
        <v>33.2</v>
      </c>
      <c r="J241" s="20">
        <f t="shared" si="37"/>
        <v>71</v>
      </c>
      <c r="K241" s="28">
        <v>1</v>
      </c>
      <c r="L241" s="20" t="s">
        <v>23</v>
      </c>
      <c r="M241" s="30" t="s">
        <v>201</v>
      </c>
      <c r="N241" s="29" t="s">
        <v>25</v>
      </c>
      <c r="O241" s="29" t="s">
        <v>26</v>
      </c>
      <c r="P241" s="29" t="s">
        <v>202</v>
      </c>
      <c r="Q241" s="61">
        <v>4</v>
      </c>
    </row>
    <row r="242" s="3" customFormat="1" ht="14.25" spans="1:17">
      <c r="A242" s="15">
        <v>239</v>
      </c>
      <c r="B242" s="16" t="s">
        <v>557</v>
      </c>
      <c r="C242" s="15" t="s">
        <v>554</v>
      </c>
      <c r="D242" s="17" t="s">
        <v>555</v>
      </c>
      <c r="E242" s="18" t="s">
        <v>558</v>
      </c>
      <c r="F242" s="19">
        <v>65</v>
      </c>
      <c r="G242" s="20">
        <f t="shared" si="29"/>
        <v>39</v>
      </c>
      <c r="H242" s="20">
        <v>79.4</v>
      </c>
      <c r="I242" s="19">
        <f t="shared" si="36"/>
        <v>31.76</v>
      </c>
      <c r="J242" s="20">
        <f t="shared" si="37"/>
        <v>70.76</v>
      </c>
      <c r="K242" s="28">
        <v>2</v>
      </c>
      <c r="L242" s="20" t="s">
        <v>23</v>
      </c>
      <c r="M242" s="30" t="s">
        <v>201</v>
      </c>
      <c r="N242" s="29"/>
      <c r="O242" s="29"/>
      <c r="P242" s="29"/>
      <c r="Q242" s="61"/>
    </row>
    <row r="243" s="3" customFormat="1" ht="14.25" spans="1:17">
      <c r="A243" s="15">
        <v>240</v>
      </c>
      <c r="B243" s="16" t="s">
        <v>559</v>
      </c>
      <c r="C243" s="15" t="s">
        <v>554</v>
      </c>
      <c r="D243" s="17" t="s">
        <v>555</v>
      </c>
      <c r="E243" s="18" t="s">
        <v>560</v>
      </c>
      <c r="F243" s="19">
        <v>60</v>
      </c>
      <c r="G243" s="20">
        <f t="shared" si="29"/>
        <v>36</v>
      </c>
      <c r="H243" s="20">
        <v>83.6</v>
      </c>
      <c r="I243" s="19">
        <f t="shared" si="36"/>
        <v>33.44</v>
      </c>
      <c r="J243" s="20">
        <f t="shared" si="37"/>
        <v>69.44</v>
      </c>
      <c r="K243" s="28">
        <v>3</v>
      </c>
      <c r="L243" s="20" t="s">
        <v>23</v>
      </c>
      <c r="M243" s="30" t="s">
        <v>201</v>
      </c>
      <c r="N243" s="29"/>
      <c r="O243" s="29"/>
      <c r="P243" s="29"/>
      <c r="Q243" s="61"/>
    </row>
    <row r="244" s="3" customFormat="1" ht="14.25" spans="1:17">
      <c r="A244" s="15">
        <v>241</v>
      </c>
      <c r="B244" s="16" t="s">
        <v>561</v>
      </c>
      <c r="C244" s="15" t="s">
        <v>554</v>
      </c>
      <c r="D244" s="17" t="s">
        <v>555</v>
      </c>
      <c r="E244" s="18" t="s">
        <v>562</v>
      </c>
      <c r="F244" s="19">
        <v>60</v>
      </c>
      <c r="G244" s="20">
        <f t="shared" si="29"/>
        <v>36</v>
      </c>
      <c r="H244" s="20">
        <v>80.8</v>
      </c>
      <c r="I244" s="19">
        <f t="shared" si="36"/>
        <v>32.32</v>
      </c>
      <c r="J244" s="20">
        <f t="shared" si="37"/>
        <v>68.32</v>
      </c>
      <c r="K244" s="28">
        <v>4</v>
      </c>
      <c r="L244" s="20" t="s">
        <v>23</v>
      </c>
      <c r="M244" s="30" t="s">
        <v>201</v>
      </c>
      <c r="N244" s="29"/>
      <c r="O244" s="29"/>
      <c r="P244" s="29"/>
      <c r="Q244" s="61"/>
    </row>
    <row r="245" s="3" customFormat="1" ht="14.25" spans="1:17">
      <c r="A245" s="15">
        <v>242</v>
      </c>
      <c r="B245" s="16" t="s">
        <v>563</v>
      </c>
      <c r="C245" s="15" t="s">
        <v>554</v>
      </c>
      <c r="D245" s="17" t="s">
        <v>555</v>
      </c>
      <c r="E245" s="18" t="s">
        <v>564</v>
      </c>
      <c r="F245" s="19">
        <v>68</v>
      </c>
      <c r="G245" s="20">
        <f t="shared" si="29"/>
        <v>40.8</v>
      </c>
      <c r="H245" s="20">
        <v>77.2</v>
      </c>
      <c r="I245" s="73" t="s">
        <v>57</v>
      </c>
      <c r="J245" s="74"/>
      <c r="K245" s="74"/>
      <c r="L245" s="75"/>
      <c r="M245" s="30" t="s">
        <v>201</v>
      </c>
      <c r="N245" s="31"/>
      <c r="O245" s="31"/>
      <c r="P245" s="31"/>
      <c r="Q245" s="62"/>
    </row>
    <row r="246" s="3" customFormat="1" ht="14.25" spans="1:17">
      <c r="A246" s="15">
        <v>243</v>
      </c>
      <c r="B246" s="16" t="s">
        <v>565</v>
      </c>
      <c r="C246" s="15" t="s">
        <v>554</v>
      </c>
      <c r="D246" s="17" t="s">
        <v>555</v>
      </c>
      <c r="E246" s="18" t="s">
        <v>566</v>
      </c>
      <c r="F246" s="19">
        <v>61</v>
      </c>
      <c r="G246" s="20">
        <f t="shared" si="29"/>
        <v>36.6</v>
      </c>
      <c r="H246" s="20">
        <v>76</v>
      </c>
      <c r="I246" s="76"/>
      <c r="J246" s="77"/>
      <c r="K246" s="77"/>
      <c r="L246" s="78"/>
      <c r="M246" s="30" t="s">
        <v>201</v>
      </c>
      <c r="N246" s="29"/>
      <c r="O246" s="29"/>
      <c r="P246" s="29"/>
      <c r="Q246" s="61"/>
    </row>
    <row r="247" s="3" customFormat="1" ht="14.25" spans="1:17">
      <c r="A247" s="15">
        <v>244</v>
      </c>
      <c r="B247" s="16" t="s">
        <v>567</v>
      </c>
      <c r="C247" s="15" t="s">
        <v>554</v>
      </c>
      <c r="D247" s="17" t="s">
        <v>555</v>
      </c>
      <c r="E247" s="18" t="s">
        <v>568</v>
      </c>
      <c r="F247" s="19">
        <v>59</v>
      </c>
      <c r="G247" s="20">
        <f t="shared" si="29"/>
        <v>35.4</v>
      </c>
      <c r="H247" s="20">
        <v>74.4</v>
      </c>
      <c r="I247" s="76"/>
      <c r="J247" s="77"/>
      <c r="K247" s="77"/>
      <c r="L247" s="78"/>
      <c r="M247" s="30" t="s">
        <v>201</v>
      </c>
      <c r="N247" s="29"/>
      <c r="O247" s="29"/>
      <c r="P247" s="29"/>
      <c r="Q247" s="61"/>
    </row>
    <row r="248" s="3" customFormat="1" ht="14.25" spans="1:17">
      <c r="A248" s="15">
        <v>245</v>
      </c>
      <c r="B248" s="16" t="s">
        <v>569</v>
      </c>
      <c r="C248" s="15" t="s">
        <v>554</v>
      </c>
      <c r="D248" s="17" t="s">
        <v>555</v>
      </c>
      <c r="E248" s="18" t="s">
        <v>570</v>
      </c>
      <c r="F248" s="19">
        <v>58</v>
      </c>
      <c r="G248" s="20">
        <f t="shared" si="29"/>
        <v>34.8</v>
      </c>
      <c r="H248" s="20">
        <v>72</v>
      </c>
      <c r="I248" s="76"/>
      <c r="J248" s="77"/>
      <c r="K248" s="77"/>
      <c r="L248" s="78"/>
      <c r="M248" s="30" t="s">
        <v>201</v>
      </c>
      <c r="N248" s="29"/>
      <c r="O248" s="29"/>
      <c r="P248" s="29"/>
      <c r="Q248" s="61"/>
    </row>
    <row r="249" s="3" customFormat="1" ht="14.25" spans="1:17">
      <c r="A249" s="15">
        <v>246</v>
      </c>
      <c r="B249" s="16" t="s">
        <v>571</v>
      </c>
      <c r="C249" s="15" t="s">
        <v>554</v>
      </c>
      <c r="D249" s="17" t="s">
        <v>555</v>
      </c>
      <c r="E249" s="18" t="s">
        <v>572</v>
      </c>
      <c r="F249" s="19">
        <v>65</v>
      </c>
      <c r="G249" s="20">
        <f t="shared" si="29"/>
        <v>39</v>
      </c>
      <c r="H249" s="20">
        <v>71.8</v>
      </c>
      <c r="I249" s="76"/>
      <c r="J249" s="77"/>
      <c r="K249" s="77"/>
      <c r="L249" s="78"/>
      <c r="M249" s="30" t="s">
        <v>201</v>
      </c>
      <c r="N249" s="29"/>
      <c r="O249" s="29"/>
      <c r="P249" s="29"/>
      <c r="Q249" s="61"/>
    </row>
    <row r="250" s="3" customFormat="1" ht="14.25" spans="1:17">
      <c r="A250" s="15">
        <v>247</v>
      </c>
      <c r="B250" s="16" t="s">
        <v>573</v>
      </c>
      <c r="C250" s="15" t="s">
        <v>554</v>
      </c>
      <c r="D250" s="17" t="s">
        <v>555</v>
      </c>
      <c r="E250" s="18" t="s">
        <v>574</v>
      </c>
      <c r="F250" s="19">
        <v>65</v>
      </c>
      <c r="G250" s="20">
        <f t="shared" si="29"/>
        <v>39</v>
      </c>
      <c r="H250" s="20">
        <v>70.4</v>
      </c>
      <c r="I250" s="76"/>
      <c r="J250" s="77"/>
      <c r="K250" s="77"/>
      <c r="L250" s="78"/>
      <c r="M250" s="30" t="s">
        <v>201</v>
      </c>
      <c r="N250" s="29"/>
      <c r="O250" s="29"/>
      <c r="P250" s="29"/>
      <c r="Q250" s="61"/>
    </row>
    <row r="251" s="3" customFormat="1" ht="14.25" spans="1:17">
      <c r="A251" s="15">
        <v>248</v>
      </c>
      <c r="B251" s="16" t="s">
        <v>575</v>
      </c>
      <c r="C251" s="15" t="s">
        <v>554</v>
      </c>
      <c r="D251" s="17" t="s">
        <v>555</v>
      </c>
      <c r="E251" s="18" t="s">
        <v>576</v>
      </c>
      <c r="F251" s="19">
        <v>58</v>
      </c>
      <c r="G251" s="20">
        <f t="shared" si="29"/>
        <v>34.8</v>
      </c>
      <c r="H251" s="20" t="s">
        <v>86</v>
      </c>
      <c r="I251" s="76"/>
      <c r="J251" s="77"/>
      <c r="K251" s="77"/>
      <c r="L251" s="78"/>
      <c r="M251" s="30" t="s">
        <v>201</v>
      </c>
      <c r="N251" s="29"/>
      <c r="O251" s="29"/>
      <c r="P251" s="29"/>
      <c r="Q251" s="61"/>
    </row>
    <row r="252" s="3" customFormat="1" ht="14.25" spans="1:17">
      <c r="A252" s="15">
        <v>249</v>
      </c>
      <c r="B252" s="16" t="s">
        <v>577</v>
      </c>
      <c r="C252" s="15" t="s">
        <v>554</v>
      </c>
      <c r="D252" s="17" t="s">
        <v>555</v>
      </c>
      <c r="E252" s="18" t="s">
        <v>578</v>
      </c>
      <c r="F252" s="19">
        <v>58</v>
      </c>
      <c r="G252" s="20">
        <f t="shared" si="29"/>
        <v>34.8</v>
      </c>
      <c r="H252" s="20" t="s">
        <v>86</v>
      </c>
      <c r="I252" s="79"/>
      <c r="J252" s="80"/>
      <c r="K252" s="80"/>
      <c r="L252" s="81"/>
      <c r="M252" s="30" t="s">
        <v>201</v>
      </c>
      <c r="N252" s="41"/>
      <c r="O252" s="41"/>
      <c r="P252" s="41"/>
      <c r="Q252" s="63"/>
    </row>
    <row r="253" s="3" customFormat="1" ht="14.25" spans="1:17">
      <c r="A253" s="15">
        <v>250</v>
      </c>
      <c r="B253" s="16" t="s">
        <v>579</v>
      </c>
      <c r="C253" s="15" t="s">
        <v>554</v>
      </c>
      <c r="D253" s="17" t="s">
        <v>580</v>
      </c>
      <c r="E253" s="18" t="s">
        <v>581</v>
      </c>
      <c r="F253" s="19">
        <v>62</v>
      </c>
      <c r="G253" s="20">
        <f t="shared" si="29"/>
        <v>37.2</v>
      </c>
      <c r="H253" s="20">
        <v>86.6</v>
      </c>
      <c r="I253" s="19">
        <f t="shared" ref="I253:I258" si="38">H253*0.4</f>
        <v>34.64</v>
      </c>
      <c r="J253" s="20">
        <f t="shared" ref="J253:J258" si="39">G253+I253</f>
        <v>71.84</v>
      </c>
      <c r="K253" s="28">
        <v>1</v>
      </c>
      <c r="L253" s="20" t="s">
        <v>23</v>
      </c>
      <c r="M253" s="30" t="s">
        <v>582</v>
      </c>
      <c r="N253" s="29" t="s">
        <v>25</v>
      </c>
      <c r="O253" s="29" t="s">
        <v>26</v>
      </c>
      <c r="P253" s="29" t="s">
        <v>583</v>
      </c>
      <c r="Q253" s="61">
        <v>5</v>
      </c>
    </row>
    <row r="254" s="3" customFormat="1" ht="14.25" spans="1:17">
      <c r="A254" s="15">
        <v>251</v>
      </c>
      <c r="B254" s="16" t="s">
        <v>584</v>
      </c>
      <c r="C254" s="15" t="s">
        <v>554</v>
      </c>
      <c r="D254" s="17" t="s">
        <v>580</v>
      </c>
      <c r="E254" s="18" t="s">
        <v>585</v>
      </c>
      <c r="F254" s="19">
        <v>61</v>
      </c>
      <c r="G254" s="20">
        <f t="shared" si="29"/>
        <v>36.6</v>
      </c>
      <c r="H254" s="20">
        <v>80.8</v>
      </c>
      <c r="I254" s="19">
        <f t="shared" si="38"/>
        <v>32.32</v>
      </c>
      <c r="J254" s="20">
        <f t="shared" si="39"/>
        <v>68.92</v>
      </c>
      <c r="K254" s="28">
        <v>2</v>
      </c>
      <c r="L254" s="20" t="s">
        <v>23</v>
      </c>
      <c r="M254" s="30" t="s">
        <v>582</v>
      </c>
      <c r="N254" s="29"/>
      <c r="O254" s="29"/>
      <c r="P254" s="29"/>
      <c r="Q254" s="61"/>
    </row>
    <row r="255" s="3" customFormat="1" ht="14.25" spans="1:17">
      <c r="A255" s="15">
        <v>252</v>
      </c>
      <c r="B255" s="16" t="s">
        <v>586</v>
      </c>
      <c r="C255" s="15" t="s">
        <v>554</v>
      </c>
      <c r="D255" s="17" t="s">
        <v>580</v>
      </c>
      <c r="E255" s="18" t="s">
        <v>587</v>
      </c>
      <c r="F255" s="19">
        <v>58</v>
      </c>
      <c r="G255" s="20">
        <f t="shared" si="29"/>
        <v>34.8</v>
      </c>
      <c r="H255" s="20">
        <v>79.8</v>
      </c>
      <c r="I255" s="19">
        <f t="shared" si="38"/>
        <v>31.92</v>
      </c>
      <c r="J255" s="20">
        <f t="shared" si="39"/>
        <v>66.72</v>
      </c>
      <c r="K255" s="28">
        <v>3</v>
      </c>
      <c r="L255" s="20" t="s">
        <v>23</v>
      </c>
      <c r="M255" s="30" t="s">
        <v>582</v>
      </c>
      <c r="N255" s="29"/>
      <c r="O255" s="29"/>
      <c r="P255" s="29"/>
      <c r="Q255" s="61"/>
    </row>
    <row r="256" s="3" customFormat="1" ht="14.25" spans="1:17">
      <c r="A256" s="15">
        <v>253</v>
      </c>
      <c r="B256" s="16" t="s">
        <v>588</v>
      </c>
      <c r="C256" s="15" t="s">
        <v>554</v>
      </c>
      <c r="D256" s="17" t="s">
        <v>580</v>
      </c>
      <c r="E256" s="18" t="s">
        <v>589</v>
      </c>
      <c r="F256" s="19">
        <v>55</v>
      </c>
      <c r="G256" s="20">
        <f t="shared" si="29"/>
        <v>33</v>
      </c>
      <c r="H256" s="20">
        <v>83.6</v>
      </c>
      <c r="I256" s="19">
        <f t="shared" si="38"/>
        <v>33.44</v>
      </c>
      <c r="J256" s="20">
        <f t="shared" si="39"/>
        <v>66.44</v>
      </c>
      <c r="K256" s="28">
        <v>4</v>
      </c>
      <c r="L256" s="20" t="s">
        <v>23</v>
      </c>
      <c r="M256" s="30" t="s">
        <v>582</v>
      </c>
      <c r="N256" s="29"/>
      <c r="O256" s="29"/>
      <c r="P256" s="29"/>
      <c r="Q256" s="61"/>
    </row>
    <row r="257" s="3" customFormat="1" ht="14.25" spans="1:17">
      <c r="A257" s="15">
        <v>254</v>
      </c>
      <c r="B257" s="16" t="s">
        <v>590</v>
      </c>
      <c r="C257" s="15" t="s">
        <v>554</v>
      </c>
      <c r="D257" s="17" t="s">
        <v>580</v>
      </c>
      <c r="E257" s="18" t="s">
        <v>591</v>
      </c>
      <c r="F257" s="19">
        <v>45</v>
      </c>
      <c r="G257" s="20">
        <f t="shared" si="29"/>
        <v>27</v>
      </c>
      <c r="H257" s="20">
        <v>80.6</v>
      </c>
      <c r="I257" s="19">
        <f t="shared" si="38"/>
        <v>32.24</v>
      </c>
      <c r="J257" s="20">
        <f t="shared" si="39"/>
        <v>59.24</v>
      </c>
      <c r="K257" s="28">
        <v>5</v>
      </c>
      <c r="L257" s="20" t="s">
        <v>23</v>
      </c>
      <c r="M257" s="30" t="s">
        <v>582</v>
      </c>
      <c r="N257" s="29"/>
      <c r="O257" s="29"/>
      <c r="P257" s="29"/>
      <c r="Q257" s="61"/>
    </row>
    <row r="258" s="3" customFormat="1" ht="14.25" spans="1:17">
      <c r="A258" s="15">
        <v>255</v>
      </c>
      <c r="B258" s="16" t="s">
        <v>592</v>
      </c>
      <c r="C258" s="15" t="s">
        <v>554</v>
      </c>
      <c r="D258" s="17" t="s">
        <v>580</v>
      </c>
      <c r="E258" s="18" t="s">
        <v>593</v>
      </c>
      <c r="F258" s="19">
        <v>44</v>
      </c>
      <c r="G258" s="20">
        <f t="shared" si="29"/>
        <v>26.4</v>
      </c>
      <c r="H258" s="20">
        <v>80.6</v>
      </c>
      <c r="I258" s="19">
        <f t="shared" si="38"/>
        <v>32.24</v>
      </c>
      <c r="J258" s="20">
        <f t="shared" si="39"/>
        <v>58.64</v>
      </c>
      <c r="K258" s="28">
        <v>6</v>
      </c>
      <c r="L258" s="20"/>
      <c r="M258" s="30" t="s">
        <v>582</v>
      </c>
      <c r="N258" s="31"/>
      <c r="O258" s="31"/>
      <c r="P258" s="31"/>
      <c r="Q258" s="62"/>
    </row>
    <row r="259" s="3" customFormat="1" ht="14.25" spans="1:17">
      <c r="A259" s="15">
        <v>256</v>
      </c>
      <c r="B259" s="16" t="s">
        <v>594</v>
      </c>
      <c r="C259" s="15" t="s">
        <v>554</v>
      </c>
      <c r="D259" s="17" t="s">
        <v>580</v>
      </c>
      <c r="E259" s="18" t="s">
        <v>595</v>
      </c>
      <c r="F259" s="19">
        <v>66</v>
      </c>
      <c r="G259" s="20">
        <f t="shared" si="29"/>
        <v>39.6</v>
      </c>
      <c r="H259" s="20">
        <v>79</v>
      </c>
      <c r="I259" s="32" t="s">
        <v>57</v>
      </c>
      <c r="J259" s="33"/>
      <c r="K259" s="33"/>
      <c r="L259" s="34"/>
      <c r="M259" s="30" t="s">
        <v>582</v>
      </c>
      <c r="N259" s="29"/>
      <c r="O259" s="29"/>
      <c r="P259" s="29"/>
      <c r="Q259" s="61"/>
    </row>
    <row r="260" s="3" customFormat="1" ht="14.25" spans="1:17">
      <c r="A260" s="15">
        <v>257</v>
      </c>
      <c r="B260" s="16" t="s">
        <v>596</v>
      </c>
      <c r="C260" s="15" t="s">
        <v>554</v>
      </c>
      <c r="D260" s="17" t="s">
        <v>580</v>
      </c>
      <c r="E260" s="18" t="s">
        <v>597</v>
      </c>
      <c r="F260" s="19">
        <v>69</v>
      </c>
      <c r="G260" s="20">
        <f t="shared" ref="G260:G323" si="40">F260*0.6</f>
        <v>41.4</v>
      </c>
      <c r="H260" s="20">
        <v>78.8</v>
      </c>
      <c r="I260" s="35"/>
      <c r="J260" s="36"/>
      <c r="K260" s="36"/>
      <c r="L260" s="37"/>
      <c r="M260" s="30" t="s">
        <v>582</v>
      </c>
      <c r="N260" s="29"/>
      <c r="O260" s="29"/>
      <c r="P260" s="29"/>
      <c r="Q260" s="61"/>
    </row>
    <row r="261" s="3" customFormat="1" ht="14.25" spans="1:17">
      <c r="A261" s="15">
        <v>258</v>
      </c>
      <c r="B261" s="16" t="s">
        <v>598</v>
      </c>
      <c r="C261" s="15" t="s">
        <v>554</v>
      </c>
      <c r="D261" s="17" t="s">
        <v>580</v>
      </c>
      <c r="E261" s="18" t="s">
        <v>599</v>
      </c>
      <c r="F261" s="19">
        <v>54</v>
      </c>
      <c r="G261" s="20">
        <f t="shared" si="40"/>
        <v>32.4</v>
      </c>
      <c r="H261" s="20">
        <v>78.4</v>
      </c>
      <c r="I261" s="35"/>
      <c r="J261" s="36"/>
      <c r="K261" s="36"/>
      <c r="L261" s="37"/>
      <c r="M261" s="30" t="s">
        <v>582</v>
      </c>
      <c r="N261" s="29"/>
      <c r="O261" s="29"/>
      <c r="P261" s="29"/>
      <c r="Q261" s="61"/>
    </row>
    <row r="262" s="3" customFormat="1" ht="14.25" spans="1:17">
      <c r="A262" s="15">
        <v>259</v>
      </c>
      <c r="B262" s="16" t="s">
        <v>600</v>
      </c>
      <c r="C262" s="15" t="s">
        <v>554</v>
      </c>
      <c r="D262" s="17" t="s">
        <v>580</v>
      </c>
      <c r="E262" s="18" t="s">
        <v>601</v>
      </c>
      <c r="F262" s="19">
        <v>73</v>
      </c>
      <c r="G262" s="20">
        <f t="shared" si="40"/>
        <v>43.8</v>
      </c>
      <c r="H262" s="20">
        <v>78</v>
      </c>
      <c r="I262" s="35"/>
      <c r="J262" s="36"/>
      <c r="K262" s="36"/>
      <c r="L262" s="37"/>
      <c r="M262" s="30" t="s">
        <v>582</v>
      </c>
      <c r="N262" s="29"/>
      <c r="O262" s="29"/>
      <c r="P262" s="29"/>
      <c r="Q262" s="61"/>
    </row>
    <row r="263" s="3" customFormat="1" ht="14.25" spans="1:17">
      <c r="A263" s="15">
        <v>260</v>
      </c>
      <c r="B263" s="16" t="s">
        <v>602</v>
      </c>
      <c r="C263" s="15" t="s">
        <v>554</v>
      </c>
      <c r="D263" s="17" t="s">
        <v>580</v>
      </c>
      <c r="E263" s="18" t="s">
        <v>603</v>
      </c>
      <c r="F263" s="19">
        <v>64</v>
      </c>
      <c r="G263" s="20">
        <f t="shared" si="40"/>
        <v>38.4</v>
      </c>
      <c r="H263" s="20">
        <v>74.8</v>
      </c>
      <c r="I263" s="35"/>
      <c r="J263" s="36"/>
      <c r="K263" s="36"/>
      <c r="L263" s="37"/>
      <c r="M263" s="30" t="s">
        <v>582</v>
      </c>
      <c r="N263" s="29"/>
      <c r="O263" s="29"/>
      <c r="P263" s="29"/>
      <c r="Q263" s="61"/>
    </row>
    <row r="264" s="3" customFormat="1" ht="14.25" spans="1:17">
      <c r="A264" s="15">
        <v>261</v>
      </c>
      <c r="B264" s="16" t="s">
        <v>604</v>
      </c>
      <c r="C264" s="15" t="s">
        <v>554</v>
      </c>
      <c r="D264" s="17" t="s">
        <v>580</v>
      </c>
      <c r="E264" s="18" t="s">
        <v>605</v>
      </c>
      <c r="F264" s="19">
        <v>85</v>
      </c>
      <c r="G264" s="20">
        <f t="shared" si="40"/>
        <v>51</v>
      </c>
      <c r="H264" s="20">
        <v>73.8</v>
      </c>
      <c r="I264" s="35"/>
      <c r="J264" s="36"/>
      <c r="K264" s="36"/>
      <c r="L264" s="37"/>
      <c r="M264" s="30" t="s">
        <v>582</v>
      </c>
      <c r="N264" s="29"/>
      <c r="O264" s="29"/>
      <c r="P264" s="29"/>
      <c r="Q264" s="61"/>
    </row>
    <row r="265" s="3" customFormat="1" ht="14.25" spans="1:17">
      <c r="A265" s="15">
        <v>262</v>
      </c>
      <c r="B265" s="16" t="s">
        <v>606</v>
      </c>
      <c r="C265" s="15" t="s">
        <v>554</v>
      </c>
      <c r="D265" s="17" t="s">
        <v>580</v>
      </c>
      <c r="E265" s="18" t="s">
        <v>607</v>
      </c>
      <c r="F265" s="19">
        <v>59</v>
      </c>
      <c r="G265" s="20">
        <f t="shared" si="40"/>
        <v>35.4</v>
      </c>
      <c r="H265" s="20">
        <v>72.4</v>
      </c>
      <c r="I265" s="35"/>
      <c r="J265" s="36"/>
      <c r="K265" s="36"/>
      <c r="L265" s="37"/>
      <c r="M265" s="30" t="s">
        <v>582</v>
      </c>
      <c r="N265" s="29"/>
      <c r="O265" s="29"/>
      <c r="P265" s="29"/>
      <c r="Q265" s="61"/>
    </row>
    <row r="266" s="3" customFormat="1" ht="14.25" spans="1:17">
      <c r="A266" s="15">
        <v>263</v>
      </c>
      <c r="B266" s="16" t="s">
        <v>608</v>
      </c>
      <c r="C266" s="15" t="s">
        <v>554</v>
      </c>
      <c r="D266" s="17" t="s">
        <v>580</v>
      </c>
      <c r="E266" s="18" t="s">
        <v>609</v>
      </c>
      <c r="F266" s="19">
        <v>57</v>
      </c>
      <c r="G266" s="20">
        <f t="shared" si="40"/>
        <v>34.2</v>
      </c>
      <c r="H266" s="20">
        <v>72.4</v>
      </c>
      <c r="I266" s="35"/>
      <c r="J266" s="36"/>
      <c r="K266" s="36"/>
      <c r="L266" s="37"/>
      <c r="M266" s="30" t="s">
        <v>582</v>
      </c>
      <c r="N266" s="29"/>
      <c r="O266" s="29"/>
      <c r="P266" s="29"/>
      <c r="Q266" s="61"/>
    </row>
    <row r="267" s="3" customFormat="1" ht="14.25" spans="1:17">
      <c r="A267" s="15">
        <v>264</v>
      </c>
      <c r="B267" s="16" t="s">
        <v>610</v>
      </c>
      <c r="C267" s="15" t="s">
        <v>554</v>
      </c>
      <c r="D267" s="17" t="s">
        <v>580</v>
      </c>
      <c r="E267" s="18" t="s">
        <v>611</v>
      </c>
      <c r="F267" s="19">
        <v>43</v>
      </c>
      <c r="G267" s="20">
        <f t="shared" si="40"/>
        <v>25.8</v>
      </c>
      <c r="H267" s="20" t="s">
        <v>86</v>
      </c>
      <c r="I267" s="38"/>
      <c r="J267" s="39"/>
      <c r="K267" s="39"/>
      <c r="L267" s="40"/>
      <c r="M267" s="30" t="s">
        <v>582</v>
      </c>
      <c r="N267" s="41"/>
      <c r="O267" s="41"/>
      <c r="P267" s="41"/>
      <c r="Q267" s="63"/>
    </row>
    <row r="268" s="1" customFormat="1" ht="14.25" spans="1:17">
      <c r="A268" s="15">
        <v>265</v>
      </c>
      <c r="B268" s="21" t="s">
        <v>612</v>
      </c>
      <c r="C268" s="15" t="s">
        <v>554</v>
      </c>
      <c r="D268" s="22" t="s">
        <v>613</v>
      </c>
      <c r="E268" s="18" t="s">
        <v>614</v>
      </c>
      <c r="F268" s="23">
        <v>73</v>
      </c>
      <c r="G268" s="20">
        <f t="shared" si="40"/>
        <v>43.8</v>
      </c>
      <c r="H268" s="24">
        <v>81.4</v>
      </c>
      <c r="I268" s="19">
        <f t="shared" ref="I268:I274" si="41">H268*0.4</f>
        <v>32.56</v>
      </c>
      <c r="J268" s="20">
        <f t="shared" ref="J268:J274" si="42">G268+I268</f>
        <v>76.36</v>
      </c>
      <c r="K268" s="28">
        <v>1</v>
      </c>
      <c r="L268" s="20" t="s">
        <v>23</v>
      </c>
      <c r="M268" s="51" t="s">
        <v>615</v>
      </c>
      <c r="N268" s="52" t="s">
        <v>25</v>
      </c>
      <c r="O268" s="52" t="s">
        <v>26</v>
      </c>
      <c r="P268" s="52" t="s">
        <v>616</v>
      </c>
      <c r="Q268" s="61">
        <v>3</v>
      </c>
    </row>
    <row r="269" s="1" customFormat="1" ht="14.25" spans="1:17">
      <c r="A269" s="15">
        <v>266</v>
      </c>
      <c r="B269" s="21" t="s">
        <v>271</v>
      </c>
      <c r="C269" s="15" t="s">
        <v>554</v>
      </c>
      <c r="D269" s="22" t="s">
        <v>613</v>
      </c>
      <c r="E269" s="18" t="s">
        <v>617</v>
      </c>
      <c r="F269" s="23">
        <v>51</v>
      </c>
      <c r="G269" s="20">
        <f t="shared" si="40"/>
        <v>30.6</v>
      </c>
      <c r="H269" s="24">
        <v>81.8</v>
      </c>
      <c r="I269" s="19">
        <f t="shared" si="41"/>
        <v>32.72</v>
      </c>
      <c r="J269" s="20">
        <f t="shared" si="42"/>
        <v>63.32</v>
      </c>
      <c r="K269" s="28">
        <v>2</v>
      </c>
      <c r="L269" s="20" t="s">
        <v>23</v>
      </c>
      <c r="M269" s="51" t="s">
        <v>615</v>
      </c>
      <c r="N269" s="52"/>
      <c r="O269" s="52"/>
      <c r="P269" s="52"/>
      <c r="Q269" s="61"/>
    </row>
    <row r="270" s="1" customFormat="1" ht="14.25" spans="1:17">
      <c r="A270" s="15">
        <v>267</v>
      </c>
      <c r="B270" s="21" t="s">
        <v>618</v>
      </c>
      <c r="C270" s="15" t="s">
        <v>554</v>
      </c>
      <c r="D270" s="22" t="s">
        <v>613</v>
      </c>
      <c r="E270" s="18" t="s">
        <v>619</v>
      </c>
      <c r="F270" s="23">
        <v>50</v>
      </c>
      <c r="G270" s="20">
        <f t="shared" si="40"/>
        <v>30</v>
      </c>
      <c r="H270" s="24">
        <v>83</v>
      </c>
      <c r="I270" s="19">
        <f t="shared" si="41"/>
        <v>33.2</v>
      </c>
      <c r="J270" s="20">
        <f t="shared" si="42"/>
        <v>63.2</v>
      </c>
      <c r="K270" s="28">
        <v>3</v>
      </c>
      <c r="L270" s="20" t="s">
        <v>23</v>
      </c>
      <c r="M270" s="51" t="s">
        <v>615</v>
      </c>
      <c r="N270" s="52"/>
      <c r="O270" s="52"/>
      <c r="P270" s="52"/>
      <c r="Q270" s="61"/>
    </row>
    <row r="271" s="1" customFormat="1" ht="14.25" spans="1:17">
      <c r="A271" s="15">
        <v>268</v>
      </c>
      <c r="B271" s="21" t="s">
        <v>620</v>
      </c>
      <c r="C271" s="15" t="s">
        <v>554</v>
      </c>
      <c r="D271" s="22" t="s">
        <v>613</v>
      </c>
      <c r="E271" s="18" t="s">
        <v>621</v>
      </c>
      <c r="F271" s="23">
        <v>51</v>
      </c>
      <c r="G271" s="20">
        <f t="shared" si="40"/>
        <v>30.6</v>
      </c>
      <c r="H271" s="24">
        <v>80.4</v>
      </c>
      <c r="I271" s="19">
        <f t="shared" si="41"/>
        <v>32.16</v>
      </c>
      <c r="J271" s="20">
        <f t="shared" si="42"/>
        <v>62.76</v>
      </c>
      <c r="K271" s="28">
        <v>4</v>
      </c>
      <c r="L271" s="20"/>
      <c r="M271" s="51" t="s">
        <v>615</v>
      </c>
      <c r="N271" s="53"/>
      <c r="O271" s="53"/>
      <c r="P271" s="53"/>
      <c r="Q271" s="62"/>
    </row>
    <row r="272" s="1" customFormat="1" ht="14.25" spans="1:17">
      <c r="A272" s="15">
        <v>269</v>
      </c>
      <c r="B272" s="21" t="s">
        <v>622</v>
      </c>
      <c r="C272" s="15" t="s">
        <v>554</v>
      </c>
      <c r="D272" s="22" t="s">
        <v>613</v>
      </c>
      <c r="E272" s="18" t="s">
        <v>623</v>
      </c>
      <c r="F272" s="23">
        <v>50</v>
      </c>
      <c r="G272" s="20">
        <f t="shared" si="40"/>
        <v>30</v>
      </c>
      <c r="H272" s="24">
        <v>79.6</v>
      </c>
      <c r="I272" s="19">
        <f t="shared" si="41"/>
        <v>31.84</v>
      </c>
      <c r="J272" s="20">
        <f t="shared" si="42"/>
        <v>61.84</v>
      </c>
      <c r="K272" s="28">
        <v>5</v>
      </c>
      <c r="L272" s="20"/>
      <c r="M272" s="51" t="s">
        <v>615</v>
      </c>
      <c r="N272" s="52"/>
      <c r="O272" s="52"/>
      <c r="P272" s="52"/>
      <c r="Q272" s="61"/>
    </row>
    <row r="273" s="1" customFormat="1" ht="14.25" spans="1:17">
      <c r="A273" s="15">
        <v>270</v>
      </c>
      <c r="B273" s="21" t="s">
        <v>624</v>
      </c>
      <c r="C273" s="15" t="s">
        <v>554</v>
      </c>
      <c r="D273" s="22" t="s">
        <v>613</v>
      </c>
      <c r="E273" s="18" t="s">
        <v>625</v>
      </c>
      <c r="F273" s="23">
        <v>49</v>
      </c>
      <c r="G273" s="20">
        <f t="shared" si="40"/>
        <v>29.4</v>
      </c>
      <c r="H273" s="24">
        <v>80.8</v>
      </c>
      <c r="I273" s="19">
        <f t="shared" si="41"/>
        <v>32.32</v>
      </c>
      <c r="J273" s="20">
        <f t="shared" si="42"/>
        <v>61.72</v>
      </c>
      <c r="K273" s="28">
        <v>6</v>
      </c>
      <c r="L273" s="20"/>
      <c r="M273" s="51" t="s">
        <v>615</v>
      </c>
      <c r="N273" s="52"/>
      <c r="O273" s="52"/>
      <c r="P273" s="52"/>
      <c r="Q273" s="61"/>
    </row>
    <row r="274" s="1" customFormat="1" ht="22" customHeight="1" spans="1:17">
      <c r="A274" s="15">
        <v>271</v>
      </c>
      <c r="B274" s="21" t="s">
        <v>626</v>
      </c>
      <c r="C274" s="15" t="s">
        <v>554</v>
      </c>
      <c r="D274" s="22" t="s">
        <v>613</v>
      </c>
      <c r="E274" s="18" t="s">
        <v>627</v>
      </c>
      <c r="F274" s="23">
        <v>43</v>
      </c>
      <c r="G274" s="20">
        <f t="shared" si="40"/>
        <v>25.8</v>
      </c>
      <c r="H274" s="24">
        <v>75.4</v>
      </c>
      <c r="I274" s="55" t="s">
        <v>57</v>
      </c>
      <c r="J274" s="56"/>
      <c r="K274" s="56"/>
      <c r="L274" s="57"/>
      <c r="M274" s="51" t="s">
        <v>615</v>
      </c>
      <c r="N274" s="52"/>
      <c r="O274" s="52"/>
      <c r="P274" s="52"/>
      <c r="Q274" s="61"/>
    </row>
    <row r="275" s="1" customFormat="1" ht="22" customHeight="1" spans="1:17">
      <c r="A275" s="15">
        <v>272</v>
      </c>
      <c r="B275" s="21" t="s">
        <v>628</v>
      </c>
      <c r="C275" s="15" t="s">
        <v>554</v>
      </c>
      <c r="D275" s="22" t="s">
        <v>613</v>
      </c>
      <c r="E275" s="18" t="s">
        <v>629</v>
      </c>
      <c r="F275" s="23">
        <v>42</v>
      </c>
      <c r="G275" s="20">
        <f t="shared" si="40"/>
        <v>25.2</v>
      </c>
      <c r="H275" s="20" t="s">
        <v>86</v>
      </c>
      <c r="I275" s="58"/>
      <c r="J275" s="59"/>
      <c r="K275" s="59"/>
      <c r="L275" s="60"/>
      <c r="M275" s="51" t="s">
        <v>615</v>
      </c>
      <c r="N275" s="52"/>
      <c r="O275" s="52"/>
      <c r="P275" s="52"/>
      <c r="Q275" s="61"/>
    </row>
    <row r="276" s="1" customFormat="1" ht="22" customHeight="1" spans="1:17">
      <c r="A276" s="15">
        <v>273</v>
      </c>
      <c r="B276" s="21" t="s">
        <v>630</v>
      </c>
      <c r="C276" s="15" t="s">
        <v>554</v>
      </c>
      <c r="D276" s="22" t="s">
        <v>613</v>
      </c>
      <c r="E276" s="18" t="s">
        <v>631</v>
      </c>
      <c r="F276" s="23">
        <v>34</v>
      </c>
      <c r="G276" s="20">
        <f t="shared" si="40"/>
        <v>20.4</v>
      </c>
      <c r="H276" s="20" t="s">
        <v>632</v>
      </c>
      <c r="I276" s="64"/>
      <c r="J276" s="65"/>
      <c r="K276" s="65"/>
      <c r="L276" s="66"/>
      <c r="M276" s="51" t="s">
        <v>615</v>
      </c>
      <c r="N276" s="54"/>
      <c r="O276" s="54"/>
      <c r="P276" s="54"/>
      <c r="Q276" s="63"/>
    </row>
    <row r="277" s="3" customFormat="1" ht="14.25" spans="1:17">
      <c r="A277" s="15">
        <v>274</v>
      </c>
      <c r="B277" s="16" t="s">
        <v>633</v>
      </c>
      <c r="C277" s="15" t="s">
        <v>634</v>
      </c>
      <c r="D277" s="17" t="s">
        <v>635</v>
      </c>
      <c r="E277" s="18" t="s">
        <v>636</v>
      </c>
      <c r="F277" s="19">
        <v>72</v>
      </c>
      <c r="G277" s="20">
        <f t="shared" si="40"/>
        <v>43.2</v>
      </c>
      <c r="H277" s="20">
        <v>83.6</v>
      </c>
      <c r="I277" s="19">
        <f t="shared" ref="I277:I284" si="43">H277*0.4</f>
        <v>33.44</v>
      </c>
      <c r="J277" s="20">
        <f t="shared" ref="J277:J284" si="44">G277+I277</f>
        <v>76.64</v>
      </c>
      <c r="K277" s="28">
        <v>1</v>
      </c>
      <c r="L277" s="20" t="s">
        <v>23</v>
      </c>
      <c r="M277" s="30" t="s">
        <v>201</v>
      </c>
      <c r="N277" s="29" t="s">
        <v>25</v>
      </c>
      <c r="O277" s="29" t="s">
        <v>26</v>
      </c>
      <c r="P277" s="29" t="s">
        <v>202</v>
      </c>
      <c r="Q277" s="61">
        <v>3</v>
      </c>
    </row>
    <row r="278" s="3" customFormat="1" ht="14.25" spans="1:17">
      <c r="A278" s="15">
        <v>275</v>
      </c>
      <c r="B278" s="16" t="s">
        <v>637</v>
      </c>
      <c r="C278" s="15" t="s">
        <v>634</v>
      </c>
      <c r="D278" s="17" t="s">
        <v>635</v>
      </c>
      <c r="E278" s="18" t="s">
        <v>638</v>
      </c>
      <c r="F278" s="19">
        <v>69</v>
      </c>
      <c r="G278" s="20">
        <f t="shared" si="40"/>
        <v>41.4</v>
      </c>
      <c r="H278" s="20">
        <v>85.8</v>
      </c>
      <c r="I278" s="19">
        <f t="shared" si="43"/>
        <v>34.32</v>
      </c>
      <c r="J278" s="20">
        <f t="shared" si="44"/>
        <v>75.72</v>
      </c>
      <c r="K278" s="28">
        <v>2</v>
      </c>
      <c r="L278" s="20" t="s">
        <v>23</v>
      </c>
      <c r="M278" s="30" t="s">
        <v>201</v>
      </c>
      <c r="N278" s="29"/>
      <c r="O278" s="29"/>
      <c r="P278" s="29"/>
      <c r="Q278" s="61"/>
    </row>
    <row r="279" s="3" customFormat="1" ht="14.25" spans="1:17">
      <c r="A279" s="15">
        <v>276</v>
      </c>
      <c r="B279" s="16" t="s">
        <v>639</v>
      </c>
      <c r="C279" s="15" t="s">
        <v>634</v>
      </c>
      <c r="D279" s="17" t="s">
        <v>635</v>
      </c>
      <c r="E279" s="18" t="s">
        <v>640</v>
      </c>
      <c r="F279" s="19">
        <v>67</v>
      </c>
      <c r="G279" s="20">
        <f t="shared" si="40"/>
        <v>40.2</v>
      </c>
      <c r="H279" s="20">
        <v>83.8</v>
      </c>
      <c r="I279" s="19">
        <f t="shared" si="43"/>
        <v>33.52</v>
      </c>
      <c r="J279" s="20">
        <f t="shared" si="44"/>
        <v>73.72</v>
      </c>
      <c r="K279" s="28">
        <v>3</v>
      </c>
      <c r="L279" s="20" t="s">
        <v>23</v>
      </c>
      <c r="M279" s="30" t="s">
        <v>201</v>
      </c>
      <c r="N279" s="29"/>
      <c r="O279" s="29"/>
      <c r="P279" s="29"/>
      <c r="Q279" s="61"/>
    </row>
    <row r="280" s="3" customFormat="1" ht="14.25" spans="1:17">
      <c r="A280" s="15">
        <v>277</v>
      </c>
      <c r="B280" s="16" t="s">
        <v>641</v>
      </c>
      <c r="C280" s="15" t="s">
        <v>634</v>
      </c>
      <c r="D280" s="17" t="s">
        <v>635</v>
      </c>
      <c r="E280" s="18" t="s">
        <v>642</v>
      </c>
      <c r="F280" s="19">
        <v>67</v>
      </c>
      <c r="G280" s="20">
        <f t="shared" si="40"/>
        <v>40.2</v>
      </c>
      <c r="H280" s="20">
        <v>81.4</v>
      </c>
      <c r="I280" s="19">
        <f t="shared" si="43"/>
        <v>32.56</v>
      </c>
      <c r="J280" s="20">
        <f t="shared" si="44"/>
        <v>72.76</v>
      </c>
      <c r="K280" s="28">
        <v>4</v>
      </c>
      <c r="L280" s="20"/>
      <c r="M280" s="30" t="s">
        <v>201</v>
      </c>
      <c r="N280" s="31"/>
      <c r="O280" s="31"/>
      <c r="P280" s="31"/>
      <c r="Q280" s="62"/>
    </row>
    <row r="281" s="3" customFormat="1" ht="14.25" spans="1:17">
      <c r="A281" s="15">
        <v>278</v>
      </c>
      <c r="B281" s="16" t="s">
        <v>643</v>
      </c>
      <c r="C281" s="15" t="s">
        <v>634</v>
      </c>
      <c r="D281" s="17" t="s">
        <v>635</v>
      </c>
      <c r="E281" s="18" t="s">
        <v>644</v>
      </c>
      <c r="F281" s="19">
        <v>67</v>
      </c>
      <c r="G281" s="20">
        <f t="shared" si="40"/>
        <v>40.2</v>
      </c>
      <c r="H281" s="20">
        <v>81.2</v>
      </c>
      <c r="I281" s="19">
        <f t="shared" si="43"/>
        <v>32.48</v>
      </c>
      <c r="J281" s="20">
        <f t="shared" si="44"/>
        <v>72.68</v>
      </c>
      <c r="K281" s="28">
        <v>5</v>
      </c>
      <c r="L281" s="20"/>
      <c r="M281" s="30" t="s">
        <v>201</v>
      </c>
      <c r="N281" s="29"/>
      <c r="O281" s="29"/>
      <c r="P281" s="29"/>
      <c r="Q281" s="61"/>
    </row>
    <row r="282" s="3" customFormat="1" ht="23" customHeight="1" spans="1:17">
      <c r="A282" s="15">
        <v>279</v>
      </c>
      <c r="B282" s="16" t="s">
        <v>645</v>
      </c>
      <c r="C282" s="15" t="s">
        <v>634</v>
      </c>
      <c r="D282" s="17" t="s">
        <v>635</v>
      </c>
      <c r="E282" s="18" t="s">
        <v>646</v>
      </c>
      <c r="F282" s="19">
        <v>69</v>
      </c>
      <c r="G282" s="20">
        <f t="shared" si="40"/>
        <v>41.4</v>
      </c>
      <c r="H282" s="20">
        <v>77.4</v>
      </c>
      <c r="I282" s="73" t="s">
        <v>57</v>
      </c>
      <c r="J282" s="74"/>
      <c r="K282" s="74"/>
      <c r="L282" s="75"/>
      <c r="M282" s="30" t="s">
        <v>201</v>
      </c>
      <c r="N282" s="29"/>
      <c r="O282" s="29"/>
      <c r="P282" s="29"/>
      <c r="Q282" s="61"/>
    </row>
    <row r="283" s="3" customFormat="1" ht="23" customHeight="1" spans="1:17">
      <c r="A283" s="15">
        <v>280</v>
      </c>
      <c r="B283" s="16" t="s">
        <v>647</v>
      </c>
      <c r="C283" s="15" t="s">
        <v>634</v>
      </c>
      <c r="D283" s="17" t="s">
        <v>635</v>
      </c>
      <c r="E283" s="18" t="s">
        <v>648</v>
      </c>
      <c r="F283" s="19">
        <v>65</v>
      </c>
      <c r="G283" s="20">
        <f t="shared" si="40"/>
        <v>39</v>
      </c>
      <c r="H283" s="20">
        <v>75</v>
      </c>
      <c r="I283" s="76"/>
      <c r="J283" s="77"/>
      <c r="K283" s="77"/>
      <c r="L283" s="78"/>
      <c r="M283" s="30" t="s">
        <v>201</v>
      </c>
      <c r="N283" s="29"/>
      <c r="O283" s="29"/>
      <c r="P283" s="29"/>
      <c r="Q283" s="61"/>
    </row>
    <row r="284" s="3" customFormat="1" ht="23" customHeight="1" spans="1:17">
      <c r="A284" s="15">
        <v>281</v>
      </c>
      <c r="B284" s="16" t="s">
        <v>649</v>
      </c>
      <c r="C284" s="15" t="s">
        <v>634</v>
      </c>
      <c r="D284" s="17" t="s">
        <v>635</v>
      </c>
      <c r="E284" s="18" t="s">
        <v>650</v>
      </c>
      <c r="F284" s="19">
        <v>63</v>
      </c>
      <c r="G284" s="20">
        <f t="shared" si="40"/>
        <v>37.8</v>
      </c>
      <c r="H284" s="20">
        <v>74.8</v>
      </c>
      <c r="I284" s="76"/>
      <c r="J284" s="77"/>
      <c r="K284" s="77"/>
      <c r="L284" s="78"/>
      <c r="M284" s="30" t="s">
        <v>201</v>
      </c>
      <c r="N284" s="29"/>
      <c r="O284" s="29"/>
      <c r="P284" s="29"/>
      <c r="Q284" s="61"/>
    </row>
    <row r="285" s="3" customFormat="1" ht="23" customHeight="1" spans="1:17">
      <c r="A285" s="15">
        <v>282</v>
      </c>
      <c r="B285" s="16" t="s">
        <v>651</v>
      </c>
      <c r="C285" s="15" t="s">
        <v>634</v>
      </c>
      <c r="D285" s="17" t="s">
        <v>635</v>
      </c>
      <c r="E285" s="18" t="s">
        <v>652</v>
      </c>
      <c r="F285" s="19">
        <v>64</v>
      </c>
      <c r="G285" s="20">
        <f t="shared" si="40"/>
        <v>38.4</v>
      </c>
      <c r="H285" s="20" t="s">
        <v>86</v>
      </c>
      <c r="I285" s="79"/>
      <c r="J285" s="80"/>
      <c r="K285" s="80"/>
      <c r="L285" s="81"/>
      <c r="M285" s="30" t="s">
        <v>201</v>
      </c>
      <c r="N285" s="41"/>
      <c r="O285" s="41"/>
      <c r="P285" s="41"/>
      <c r="Q285" s="63"/>
    </row>
    <row r="286" s="3" customFormat="1" ht="14.25" spans="1:17">
      <c r="A286" s="15">
        <v>283</v>
      </c>
      <c r="B286" s="16" t="s">
        <v>463</v>
      </c>
      <c r="C286" s="15" t="s">
        <v>634</v>
      </c>
      <c r="D286" s="17" t="s">
        <v>653</v>
      </c>
      <c r="E286" s="18" t="s">
        <v>654</v>
      </c>
      <c r="F286" s="19">
        <v>65</v>
      </c>
      <c r="G286" s="20">
        <f t="shared" si="40"/>
        <v>39</v>
      </c>
      <c r="H286" s="20">
        <v>82.8</v>
      </c>
      <c r="I286" s="19">
        <f t="shared" ref="I286:I291" si="45">H286*0.4</f>
        <v>33.12</v>
      </c>
      <c r="J286" s="20">
        <f t="shared" ref="J286:J291" si="46">G286+I286</f>
        <v>72.12</v>
      </c>
      <c r="K286" s="28">
        <v>1</v>
      </c>
      <c r="L286" s="20" t="s">
        <v>23</v>
      </c>
      <c r="M286" s="30" t="s">
        <v>582</v>
      </c>
      <c r="N286" s="29" t="s">
        <v>25</v>
      </c>
      <c r="O286" s="29" t="s">
        <v>26</v>
      </c>
      <c r="P286" s="29" t="s">
        <v>583</v>
      </c>
      <c r="Q286" s="61">
        <v>3</v>
      </c>
    </row>
    <row r="287" s="3" customFormat="1" ht="14.25" spans="1:17">
      <c r="A287" s="15">
        <v>284</v>
      </c>
      <c r="B287" s="16" t="s">
        <v>655</v>
      </c>
      <c r="C287" s="15" t="s">
        <v>634</v>
      </c>
      <c r="D287" s="17" t="s">
        <v>653</v>
      </c>
      <c r="E287" s="18" t="s">
        <v>656</v>
      </c>
      <c r="F287" s="19">
        <v>64</v>
      </c>
      <c r="G287" s="20">
        <f t="shared" si="40"/>
        <v>38.4</v>
      </c>
      <c r="H287" s="20">
        <v>82.2</v>
      </c>
      <c r="I287" s="19">
        <f t="shared" si="45"/>
        <v>32.88</v>
      </c>
      <c r="J287" s="20">
        <f t="shared" si="46"/>
        <v>71.28</v>
      </c>
      <c r="K287" s="28">
        <v>2</v>
      </c>
      <c r="L287" s="20" t="s">
        <v>23</v>
      </c>
      <c r="M287" s="30" t="s">
        <v>582</v>
      </c>
      <c r="N287" s="29"/>
      <c r="O287" s="29"/>
      <c r="P287" s="29"/>
      <c r="Q287" s="61"/>
    </row>
    <row r="288" s="3" customFormat="1" ht="14.25" spans="1:17">
      <c r="A288" s="15">
        <v>285</v>
      </c>
      <c r="B288" s="16" t="s">
        <v>89</v>
      </c>
      <c r="C288" s="15" t="s">
        <v>634</v>
      </c>
      <c r="D288" s="17" t="s">
        <v>653</v>
      </c>
      <c r="E288" s="18" t="s">
        <v>657</v>
      </c>
      <c r="F288" s="19">
        <v>59</v>
      </c>
      <c r="G288" s="20">
        <f t="shared" si="40"/>
        <v>35.4</v>
      </c>
      <c r="H288" s="20">
        <v>84.5</v>
      </c>
      <c r="I288" s="19">
        <f t="shared" si="45"/>
        <v>33.8</v>
      </c>
      <c r="J288" s="20">
        <f t="shared" si="46"/>
        <v>69.2</v>
      </c>
      <c r="K288" s="28">
        <v>3</v>
      </c>
      <c r="L288" s="20" t="s">
        <v>23</v>
      </c>
      <c r="M288" s="30" t="s">
        <v>582</v>
      </c>
      <c r="N288" s="29"/>
      <c r="O288" s="29"/>
      <c r="P288" s="29"/>
      <c r="Q288" s="61"/>
    </row>
    <row r="289" s="3" customFormat="1" ht="14.25" spans="1:17">
      <c r="A289" s="15">
        <v>286</v>
      </c>
      <c r="B289" s="16" t="s">
        <v>658</v>
      </c>
      <c r="C289" s="15" t="s">
        <v>634</v>
      </c>
      <c r="D289" s="17" t="s">
        <v>653</v>
      </c>
      <c r="E289" s="18" t="s">
        <v>659</v>
      </c>
      <c r="F289" s="19">
        <v>59</v>
      </c>
      <c r="G289" s="20">
        <f t="shared" si="40"/>
        <v>35.4</v>
      </c>
      <c r="H289" s="20">
        <v>83.8</v>
      </c>
      <c r="I289" s="19">
        <f t="shared" si="45"/>
        <v>33.52</v>
      </c>
      <c r="J289" s="20">
        <f t="shared" si="46"/>
        <v>68.92</v>
      </c>
      <c r="K289" s="28">
        <v>4</v>
      </c>
      <c r="L289" s="20"/>
      <c r="M289" s="30" t="s">
        <v>582</v>
      </c>
      <c r="N289" s="31"/>
      <c r="O289" s="31"/>
      <c r="P289" s="31"/>
      <c r="Q289" s="62"/>
    </row>
    <row r="290" s="3" customFormat="1" ht="14.25" spans="1:17">
      <c r="A290" s="15">
        <v>287</v>
      </c>
      <c r="B290" s="16" t="s">
        <v>660</v>
      </c>
      <c r="C290" s="15" t="s">
        <v>634</v>
      </c>
      <c r="D290" s="17" t="s">
        <v>653</v>
      </c>
      <c r="E290" s="18" t="s">
        <v>661</v>
      </c>
      <c r="F290" s="19">
        <v>54</v>
      </c>
      <c r="G290" s="20">
        <f t="shared" si="40"/>
        <v>32.4</v>
      </c>
      <c r="H290" s="20">
        <v>77.4</v>
      </c>
      <c r="I290" s="67" t="s">
        <v>57</v>
      </c>
      <c r="J290" s="68"/>
      <c r="K290" s="68"/>
      <c r="L290" s="69"/>
      <c r="M290" s="30" t="s">
        <v>582</v>
      </c>
      <c r="N290" s="29"/>
      <c r="O290" s="29"/>
      <c r="P290" s="29"/>
      <c r="Q290" s="61"/>
    </row>
    <row r="291" s="3" customFormat="1" ht="14.25" spans="1:17">
      <c r="A291" s="15">
        <v>288</v>
      </c>
      <c r="B291" s="16" t="s">
        <v>662</v>
      </c>
      <c r="C291" s="15" t="s">
        <v>634</v>
      </c>
      <c r="D291" s="17" t="s">
        <v>653</v>
      </c>
      <c r="E291" s="18" t="s">
        <v>663</v>
      </c>
      <c r="F291" s="19">
        <v>63</v>
      </c>
      <c r="G291" s="20">
        <f t="shared" si="40"/>
        <v>37.8</v>
      </c>
      <c r="H291" s="20">
        <v>76.4</v>
      </c>
      <c r="I291" s="107"/>
      <c r="J291" s="108"/>
      <c r="K291" s="108"/>
      <c r="L291" s="109"/>
      <c r="M291" s="30" t="s">
        <v>582</v>
      </c>
      <c r="N291" s="29"/>
      <c r="O291" s="29"/>
      <c r="P291" s="29"/>
      <c r="Q291" s="61"/>
    </row>
    <row r="292" s="3" customFormat="1" ht="14.25" spans="1:17">
      <c r="A292" s="15">
        <v>289</v>
      </c>
      <c r="B292" s="16" t="s">
        <v>664</v>
      </c>
      <c r="C292" s="15" t="s">
        <v>634</v>
      </c>
      <c r="D292" s="17" t="s">
        <v>653</v>
      </c>
      <c r="E292" s="18" t="s">
        <v>665</v>
      </c>
      <c r="F292" s="19">
        <v>51</v>
      </c>
      <c r="G292" s="20">
        <f t="shared" si="40"/>
        <v>30.6</v>
      </c>
      <c r="H292" s="20" t="s">
        <v>86</v>
      </c>
      <c r="I292" s="107"/>
      <c r="J292" s="108"/>
      <c r="K292" s="108"/>
      <c r="L292" s="109"/>
      <c r="M292" s="30" t="s">
        <v>582</v>
      </c>
      <c r="N292" s="29"/>
      <c r="O292" s="29"/>
      <c r="P292" s="29"/>
      <c r="Q292" s="61"/>
    </row>
    <row r="293" s="3" customFormat="1" ht="14.25" spans="1:17">
      <c r="A293" s="15">
        <v>290</v>
      </c>
      <c r="B293" s="16" t="s">
        <v>666</v>
      </c>
      <c r="C293" s="15" t="s">
        <v>634</v>
      </c>
      <c r="D293" s="17" t="s">
        <v>653</v>
      </c>
      <c r="E293" s="18" t="s">
        <v>667</v>
      </c>
      <c r="F293" s="19">
        <v>49</v>
      </c>
      <c r="G293" s="20">
        <f t="shared" si="40"/>
        <v>29.4</v>
      </c>
      <c r="H293" s="20" t="s">
        <v>86</v>
      </c>
      <c r="I293" s="107"/>
      <c r="J293" s="108"/>
      <c r="K293" s="108"/>
      <c r="L293" s="109"/>
      <c r="M293" s="30" t="s">
        <v>582</v>
      </c>
      <c r="N293" s="29"/>
      <c r="O293" s="29"/>
      <c r="P293" s="29"/>
      <c r="Q293" s="61"/>
    </row>
    <row r="294" s="3" customFormat="1" ht="14.25" spans="1:17">
      <c r="A294" s="15">
        <v>291</v>
      </c>
      <c r="B294" s="16" t="s">
        <v>668</v>
      </c>
      <c r="C294" s="15" t="s">
        <v>634</v>
      </c>
      <c r="D294" s="17" t="s">
        <v>653</v>
      </c>
      <c r="E294" s="18" t="s">
        <v>669</v>
      </c>
      <c r="F294" s="19">
        <v>39</v>
      </c>
      <c r="G294" s="20">
        <f t="shared" si="40"/>
        <v>23.4</v>
      </c>
      <c r="H294" s="20" t="s">
        <v>86</v>
      </c>
      <c r="I294" s="70"/>
      <c r="J294" s="71"/>
      <c r="K294" s="71"/>
      <c r="L294" s="72"/>
      <c r="M294" s="30" t="s">
        <v>582</v>
      </c>
      <c r="N294" s="41"/>
      <c r="O294" s="41"/>
      <c r="P294" s="41"/>
      <c r="Q294" s="63"/>
    </row>
    <row r="295" s="3" customFormat="1" ht="20" customHeight="1" spans="1:17">
      <c r="A295" s="15">
        <v>292</v>
      </c>
      <c r="B295" s="16" t="s">
        <v>670</v>
      </c>
      <c r="C295" s="15" t="s">
        <v>634</v>
      </c>
      <c r="D295" s="17" t="s">
        <v>671</v>
      </c>
      <c r="E295" s="18" t="s">
        <v>672</v>
      </c>
      <c r="F295" s="19">
        <v>60</v>
      </c>
      <c r="G295" s="20">
        <f t="shared" si="40"/>
        <v>36</v>
      </c>
      <c r="H295" s="20">
        <v>82.8</v>
      </c>
      <c r="I295" s="19">
        <f t="shared" ref="I295:I312" si="47">H295*0.4</f>
        <v>33.12</v>
      </c>
      <c r="J295" s="20">
        <f t="shared" ref="J295:J312" si="48">G295+I295</f>
        <v>69.12</v>
      </c>
      <c r="K295" s="28">
        <v>1</v>
      </c>
      <c r="L295" s="20" t="s">
        <v>23</v>
      </c>
      <c r="M295" s="51" t="s">
        <v>147</v>
      </c>
      <c r="N295" s="29" t="s">
        <v>256</v>
      </c>
      <c r="O295" s="29" t="s">
        <v>673</v>
      </c>
      <c r="P295" s="29" t="s">
        <v>148</v>
      </c>
      <c r="Q295" s="61">
        <v>1</v>
      </c>
    </row>
    <row r="296" s="3" customFormat="1" ht="67" customHeight="1" spans="1:17">
      <c r="A296" s="15">
        <v>293</v>
      </c>
      <c r="B296" s="16" t="s">
        <v>674</v>
      </c>
      <c r="C296" s="15" t="s">
        <v>634</v>
      </c>
      <c r="D296" s="17" t="s">
        <v>671</v>
      </c>
      <c r="E296" s="18" t="s">
        <v>675</v>
      </c>
      <c r="F296" s="19">
        <v>28</v>
      </c>
      <c r="G296" s="20">
        <f t="shared" si="40"/>
        <v>16.8</v>
      </c>
      <c r="H296" s="20" t="s">
        <v>86</v>
      </c>
      <c r="I296" s="121" t="s">
        <v>57</v>
      </c>
      <c r="J296" s="122"/>
      <c r="K296" s="122"/>
      <c r="L296" s="123"/>
      <c r="M296" s="51" t="s">
        <v>147</v>
      </c>
      <c r="N296" s="91"/>
      <c r="O296" s="91"/>
      <c r="P296" s="91"/>
      <c r="Q296" s="124"/>
    </row>
    <row r="297" s="3" customFormat="1" ht="14.25" spans="1:17">
      <c r="A297" s="15">
        <v>294</v>
      </c>
      <c r="B297" s="16" t="s">
        <v>676</v>
      </c>
      <c r="C297" s="15" t="s">
        <v>634</v>
      </c>
      <c r="D297" s="17" t="s">
        <v>677</v>
      </c>
      <c r="E297" s="18" t="s">
        <v>678</v>
      </c>
      <c r="F297" s="19">
        <v>60</v>
      </c>
      <c r="G297" s="20">
        <f t="shared" si="40"/>
        <v>36</v>
      </c>
      <c r="H297" s="20">
        <v>77.4</v>
      </c>
      <c r="I297" s="19">
        <f t="shared" si="47"/>
        <v>30.96</v>
      </c>
      <c r="J297" s="20">
        <f t="shared" si="48"/>
        <v>66.96</v>
      </c>
      <c r="K297" s="28">
        <v>1</v>
      </c>
      <c r="L297" s="20" t="s">
        <v>23</v>
      </c>
      <c r="M297" s="30" t="s">
        <v>679</v>
      </c>
      <c r="N297" s="29" t="s">
        <v>25</v>
      </c>
      <c r="O297" s="29" t="s">
        <v>25</v>
      </c>
      <c r="P297" s="29"/>
      <c r="Q297" s="61">
        <v>2</v>
      </c>
    </row>
    <row r="298" s="3" customFormat="1" ht="14.25" spans="1:17">
      <c r="A298" s="15">
        <v>295</v>
      </c>
      <c r="B298" s="16" t="s">
        <v>680</v>
      </c>
      <c r="C298" s="15" t="s">
        <v>634</v>
      </c>
      <c r="D298" s="17" t="s">
        <v>677</v>
      </c>
      <c r="E298" s="18" t="s">
        <v>681</v>
      </c>
      <c r="F298" s="19">
        <v>57.5</v>
      </c>
      <c r="G298" s="20">
        <f t="shared" si="40"/>
        <v>34.5</v>
      </c>
      <c r="H298" s="20">
        <v>78.6</v>
      </c>
      <c r="I298" s="19">
        <f t="shared" si="47"/>
        <v>31.44</v>
      </c>
      <c r="J298" s="20">
        <f t="shared" si="48"/>
        <v>65.94</v>
      </c>
      <c r="K298" s="28">
        <v>2</v>
      </c>
      <c r="L298" s="20" t="s">
        <v>23</v>
      </c>
      <c r="M298" s="30" t="s">
        <v>679</v>
      </c>
      <c r="N298" s="29"/>
      <c r="O298" s="29"/>
      <c r="P298" s="29"/>
      <c r="Q298" s="61"/>
    </row>
    <row r="299" s="3" customFormat="1" ht="14.25" spans="1:17">
      <c r="A299" s="15">
        <v>296</v>
      </c>
      <c r="B299" s="16" t="s">
        <v>682</v>
      </c>
      <c r="C299" s="15" t="s">
        <v>634</v>
      </c>
      <c r="D299" s="17" t="s">
        <v>677</v>
      </c>
      <c r="E299" s="18" t="s">
        <v>683</v>
      </c>
      <c r="F299" s="19">
        <v>53</v>
      </c>
      <c r="G299" s="20">
        <f t="shared" si="40"/>
        <v>31.8</v>
      </c>
      <c r="H299" s="20">
        <v>83.6</v>
      </c>
      <c r="I299" s="19">
        <f t="shared" si="47"/>
        <v>33.44</v>
      </c>
      <c r="J299" s="20">
        <f t="shared" si="48"/>
        <v>65.24</v>
      </c>
      <c r="K299" s="28">
        <v>3</v>
      </c>
      <c r="L299" s="20"/>
      <c r="M299" s="30" t="s">
        <v>679</v>
      </c>
      <c r="N299" s="31"/>
      <c r="O299" s="31"/>
      <c r="P299" s="31"/>
      <c r="Q299" s="62"/>
    </row>
    <row r="300" s="3" customFormat="1" ht="14.25" spans="1:17">
      <c r="A300" s="15">
        <v>297</v>
      </c>
      <c r="B300" s="16" t="s">
        <v>684</v>
      </c>
      <c r="C300" s="15" t="s">
        <v>634</v>
      </c>
      <c r="D300" s="17" t="s">
        <v>677</v>
      </c>
      <c r="E300" s="18" t="s">
        <v>685</v>
      </c>
      <c r="F300" s="19">
        <v>56</v>
      </c>
      <c r="G300" s="20">
        <f t="shared" si="40"/>
        <v>33.6</v>
      </c>
      <c r="H300" s="20">
        <v>77.8</v>
      </c>
      <c r="I300" s="19">
        <f t="shared" si="47"/>
        <v>31.12</v>
      </c>
      <c r="J300" s="20">
        <f t="shared" si="48"/>
        <v>64.72</v>
      </c>
      <c r="K300" s="28">
        <v>4</v>
      </c>
      <c r="L300" s="20"/>
      <c r="M300" s="30" t="s">
        <v>679</v>
      </c>
      <c r="N300" s="29"/>
      <c r="O300" s="29"/>
      <c r="P300" s="29"/>
      <c r="Q300" s="61"/>
    </row>
    <row r="301" s="3" customFormat="1" ht="14.25" spans="1:17">
      <c r="A301" s="15">
        <v>298</v>
      </c>
      <c r="B301" s="16" t="s">
        <v>686</v>
      </c>
      <c r="C301" s="15" t="s">
        <v>634</v>
      </c>
      <c r="D301" s="17" t="s">
        <v>677</v>
      </c>
      <c r="E301" s="18" t="s">
        <v>687</v>
      </c>
      <c r="F301" s="19">
        <v>52</v>
      </c>
      <c r="G301" s="20">
        <f t="shared" si="40"/>
        <v>31.2</v>
      </c>
      <c r="H301" s="20">
        <v>74</v>
      </c>
      <c r="I301" s="19">
        <f t="shared" si="47"/>
        <v>29.6</v>
      </c>
      <c r="J301" s="20">
        <f t="shared" si="48"/>
        <v>60.8</v>
      </c>
      <c r="K301" s="28">
        <v>5</v>
      </c>
      <c r="L301" s="20"/>
      <c r="M301" s="30" t="s">
        <v>679</v>
      </c>
      <c r="N301" s="29"/>
      <c r="O301" s="29"/>
      <c r="P301" s="29"/>
      <c r="Q301" s="61"/>
    </row>
    <row r="302" s="3" customFormat="1" ht="14.25" spans="1:17">
      <c r="A302" s="15">
        <v>299</v>
      </c>
      <c r="B302" s="16" t="s">
        <v>688</v>
      </c>
      <c r="C302" s="15" t="s">
        <v>634</v>
      </c>
      <c r="D302" s="17" t="s">
        <v>677</v>
      </c>
      <c r="E302" s="18" t="s">
        <v>689</v>
      </c>
      <c r="F302" s="19">
        <v>46</v>
      </c>
      <c r="G302" s="20">
        <f t="shared" si="40"/>
        <v>27.6</v>
      </c>
      <c r="H302" s="20">
        <v>77.4</v>
      </c>
      <c r="I302" s="19">
        <f t="shared" si="47"/>
        <v>30.96</v>
      </c>
      <c r="J302" s="20">
        <f t="shared" si="48"/>
        <v>58.56</v>
      </c>
      <c r="K302" s="28">
        <v>6</v>
      </c>
      <c r="L302" s="20"/>
      <c r="M302" s="30" t="s">
        <v>679</v>
      </c>
      <c r="N302" s="41"/>
      <c r="O302" s="41"/>
      <c r="P302" s="41"/>
      <c r="Q302" s="63"/>
    </row>
    <row r="303" s="3" customFormat="1" ht="14.25" spans="1:17">
      <c r="A303" s="15">
        <v>300</v>
      </c>
      <c r="B303" s="21" t="s">
        <v>690</v>
      </c>
      <c r="C303" s="15" t="s">
        <v>634</v>
      </c>
      <c r="D303" s="22" t="s">
        <v>691</v>
      </c>
      <c r="E303" s="18" t="s">
        <v>692</v>
      </c>
      <c r="F303" s="23">
        <v>56.5</v>
      </c>
      <c r="G303" s="20">
        <f t="shared" si="40"/>
        <v>33.9</v>
      </c>
      <c r="H303" s="24">
        <v>86.2</v>
      </c>
      <c r="I303" s="19">
        <f t="shared" si="47"/>
        <v>34.48</v>
      </c>
      <c r="J303" s="20">
        <f t="shared" si="48"/>
        <v>68.38</v>
      </c>
      <c r="K303" s="28">
        <v>1</v>
      </c>
      <c r="L303" s="20" t="s">
        <v>23</v>
      </c>
      <c r="M303" s="30" t="s">
        <v>176</v>
      </c>
      <c r="N303" s="29" t="s">
        <v>25</v>
      </c>
      <c r="O303" s="29" t="s">
        <v>25</v>
      </c>
      <c r="P303" s="29"/>
      <c r="Q303" s="61">
        <v>1</v>
      </c>
    </row>
    <row r="304" s="3" customFormat="1" ht="14.25" spans="1:17">
      <c r="A304" s="15">
        <v>301</v>
      </c>
      <c r="B304" s="21" t="s">
        <v>693</v>
      </c>
      <c r="C304" s="15" t="s">
        <v>634</v>
      </c>
      <c r="D304" s="22" t="s">
        <v>691</v>
      </c>
      <c r="E304" s="18" t="s">
        <v>694</v>
      </c>
      <c r="F304" s="23">
        <v>58</v>
      </c>
      <c r="G304" s="20">
        <f t="shared" si="40"/>
        <v>34.8</v>
      </c>
      <c r="H304" s="24">
        <v>82.8</v>
      </c>
      <c r="I304" s="19">
        <f t="shared" si="47"/>
        <v>33.12</v>
      </c>
      <c r="J304" s="20">
        <f t="shared" si="48"/>
        <v>67.92</v>
      </c>
      <c r="K304" s="28">
        <v>2</v>
      </c>
      <c r="L304" s="20"/>
      <c r="M304" s="30" t="s">
        <v>176</v>
      </c>
      <c r="N304" s="31"/>
      <c r="O304" s="31"/>
      <c r="P304" s="31"/>
      <c r="Q304" s="62"/>
    </row>
    <row r="305" s="3" customFormat="1" ht="14.25" spans="1:17">
      <c r="A305" s="15">
        <v>302</v>
      </c>
      <c r="B305" s="21" t="s">
        <v>695</v>
      </c>
      <c r="C305" s="15" t="s">
        <v>634</v>
      </c>
      <c r="D305" s="22" t="s">
        <v>691</v>
      </c>
      <c r="E305" s="18" t="s">
        <v>696</v>
      </c>
      <c r="F305" s="23">
        <v>53.5</v>
      </c>
      <c r="G305" s="20">
        <f t="shared" si="40"/>
        <v>32.1</v>
      </c>
      <c r="H305" s="24">
        <v>60</v>
      </c>
      <c r="I305" s="19">
        <f t="shared" si="47"/>
        <v>24</v>
      </c>
      <c r="J305" s="20">
        <f t="shared" si="48"/>
        <v>56.1</v>
      </c>
      <c r="K305" s="28">
        <v>3</v>
      </c>
      <c r="L305" s="20"/>
      <c r="M305" s="30" t="s">
        <v>176</v>
      </c>
      <c r="N305" s="41"/>
      <c r="O305" s="41"/>
      <c r="P305" s="41"/>
      <c r="Q305" s="63"/>
    </row>
    <row r="306" s="3" customFormat="1" ht="14.25" spans="1:17">
      <c r="A306" s="15">
        <v>303</v>
      </c>
      <c r="B306" s="16" t="s">
        <v>697</v>
      </c>
      <c r="C306" s="15" t="s">
        <v>698</v>
      </c>
      <c r="D306" s="17" t="s">
        <v>699</v>
      </c>
      <c r="E306" s="18" t="s">
        <v>700</v>
      </c>
      <c r="F306" s="19">
        <v>78</v>
      </c>
      <c r="G306" s="20">
        <f t="shared" si="40"/>
        <v>46.8</v>
      </c>
      <c r="H306" s="20">
        <v>85.8</v>
      </c>
      <c r="I306" s="19">
        <f t="shared" si="47"/>
        <v>34.32</v>
      </c>
      <c r="J306" s="20">
        <f t="shared" si="48"/>
        <v>81.12</v>
      </c>
      <c r="K306" s="28">
        <v>1</v>
      </c>
      <c r="L306" s="20" t="s">
        <v>23</v>
      </c>
      <c r="M306" s="30" t="s">
        <v>701</v>
      </c>
      <c r="N306" s="29" t="s">
        <v>25</v>
      </c>
      <c r="O306" s="29" t="s">
        <v>26</v>
      </c>
      <c r="P306" s="29" t="s">
        <v>702</v>
      </c>
      <c r="Q306" s="61">
        <v>3</v>
      </c>
    </row>
    <row r="307" s="3" customFormat="1" ht="14.25" spans="1:17">
      <c r="A307" s="15">
        <v>304</v>
      </c>
      <c r="B307" s="16" t="s">
        <v>703</v>
      </c>
      <c r="C307" s="15" t="s">
        <v>698</v>
      </c>
      <c r="D307" s="17" t="s">
        <v>699</v>
      </c>
      <c r="E307" s="18" t="s">
        <v>704</v>
      </c>
      <c r="F307" s="19">
        <v>78</v>
      </c>
      <c r="G307" s="20">
        <f t="shared" si="40"/>
        <v>46.8</v>
      </c>
      <c r="H307" s="20">
        <v>84.2</v>
      </c>
      <c r="I307" s="19">
        <f t="shared" si="47"/>
        <v>33.68</v>
      </c>
      <c r="J307" s="20">
        <f t="shared" si="48"/>
        <v>80.48</v>
      </c>
      <c r="K307" s="28">
        <v>2</v>
      </c>
      <c r="L307" s="20" t="s">
        <v>23</v>
      </c>
      <c r="M307" s="30" t="s">
        <v>701</v>
      </c>
      <c r="N307" s="29"/>
      <c r="O307" s="29"/>
      <c r="P307" s="29"/>
      <c r="Q307" s="61"/>
    </row>
    <row r="308" s="3" customFormat="1" ht="14.25" spans="1:17">
      <c r="A308" s="15">
        <v>305</v>
      </c>
      <c r="B308" s="16" t="s">
        <v>705</v>
      </c>
      <c r="C308" s="15" t="s">
        <v>698</v>
      </c>
      <c r="D308" s="17" t="s">
        <v>699</v>
      </c>
      <c r="E308" s="18" t="s">
        <v>706</v>
      </c>
      <c r="F308" s="19">
        <v>74</v>
      </c>
      <c r="G308" s="20">
        <f t="shared" si="40"/>
        <v>44.4</v>
      </c>
      <c r="H308" s="20">
        <v>83.6</v>
      </c>
      <c r="I308" s="19">
        <f t="shared" si="47"/>
        <v>33.44</v>
      </c>
      <c r="J308" s="20">
        <f t="shared" si="48"/>
        <v>77.84</v>
      </c>
      <c r="K308" s="28">
        <v>3</v>
      </c>
      <c r="L308" s="20" t="s">
        <v>23</v>
      </c>
      <c r="M308" s="30" t="s">
        <v>701</v>
      </c>
      <c r="N308" s="29"/>
      <c r="O308" s="29"/>
      <c r="P308" s="29"/>
      <c r="Q308" s="61"/>
    </row>
    <row r="309" s="3" customFormat="1" ht="14.25" spans="1:17">
      <c r="A309" s="15">
        <v>306</v>
      </c>
      <c r="B309" s="16" t="s">
        <v>707</v>
      </c>
      <c r="C309" s="15" t="s">
        <v>698</v>
      </c>
      <c r="D309" s="17" t="s">
        <v>699</v>
      </c>
      <c r="E309" s="18" t="s">
        <v>708</v>
      </c>
      <c r="F309" s="19">
        <v>70</v>
      </c>
      <c r="G309" s="20">
        <f t="shared" si="40"/>
        <v>42</v>
      </c>
      <c r="H309" s="20">
        <v>86</v>
      </c>
      <c r="I309" s="19">
        <f t="shared" si="47"/>
        <v>34.4</v>
      </c>
      <c r="J309" s="20">
        <f t="shared" si="48"/>
        <v>76.4</v>
      </c>
      <c r="K309" s="28">
        <v>4</v>
      </c>
      <c r="L309" s="20"/>
      <c r="M309" s="30" t="s">
        <v>701</v>
      </c>
      <c r="N309" s="31"/>
      <c r="O309" s="31"/>
      <c r="P309" s="31"/>
      <c r="Q309" s="62"/>
    </row>
    <row r="310" s="3" customFormat="1" ht="14.25" spans="1:17">
      <c r="A310" s="15">
        <v>307</v>
      </c>
      <c r="B310" s="16" t="s">
        <v>709</v>
      </c>
      <c r="C310" s="15" t="s">
        <v>698</v>
      </c>
      <c r="D310" s="17" t="s">
        <v>699</v>
      </c>
      <c r="E310" s="18" t="s">
        <v>710</v>
      </c>
      <c r="F310" s="19">
        <v>69</v>
      </c>
      <c r="G310" s="20">
        <f t="shared" si="40"/>
        <v>41.4</v>
      </c>
      <c r="H310" s="20">
        <v>81.6</v>
      </c>
      <c r="I310" s="19">
        <f t="shared" si="47"/>
        <v>32.64</v>
      </c>
      <c r="J310" s="20">
        <f t="shared" si="48"/>
        <v>74.04</v>
      </c>
      <c r="K310" s="28">
        <v>5</v>
      </c>
      <c r="L310" s="20"/>
      <c r="M310" s="30" t="s">
        <v>701</v>
      </c>
      <c r="N310" s="29"/>
      <c r="O310" s="29"/>
      <c r="P310" s="29"/>
      <c r="Q310" s="61"/>
    </row>
    <row r="311" s="3" customFormat="1" ht="14.25" spans="1:17">
      <c r="A311" s="15">
        <v>308</v>
      </c>
      <c r="B311" s="16" t="s">
        <v>711</v>
      </c>
      <c r="C311" s="15" t="s">
        <v>698</v>
      </c>
      <c r="D311" s="17" t="s">
        <v>699</v>
      </c>
      <c r="E311" s="18" t="s">
        <v>712</v>
      </c>
      <c r="F311" s="19">
        <v>64</v>
      </c>
      <c r="G311" s="20">
        <f t="shared" si="40"/>
        <v>38.4</v>
      </c>
      <c r="H311" s="20">
        <v>81.2</v>
      </c>
      <c r="I311" s="19">
        <f t="shared" si="47"/>
        <v>32.48</v>
      </c>
      <c r="J311" s="20">
        <f t="shared" si="48"/>
        <v>70.88</v>
      </c>
      <c r="K311" s="28">
        <v>6</v>
      </c>
      <c r="L311" s="20"/>
      <c r="M311" s="30" t="s">
        <v>701</v>
      </c>
      <c r="N311" s="29"/>
      <c r="O311" s="29"/>
      <c r="P311" s="29"/>
      <c r="Q311" s="61"/>
    </row>
    <row r="312" s="3" customFormat="1" ht="26" customHeight="1" spans="1:17">
      <c r="A312" s="15">
        <v>309</v>
      </c>
      <c r="B312" s="16" t="s">
        <v>713</v>
      </c>
      <c r="C312" s="15" t="s">
        <v>698</v>
      </c>
      <c r="D312" s="17" t="s">
        <v>699</v>
      </c>
      <c r="E312" s="18" t="s">
        <v>714</v>
      </c>
      <c r="F312" s="19">
        <v>74</v>
      </c>
      <c r="G312" s="20">
        <f t="shared" si="40"/>
        <v>44.4</v>
      </c>
      <c r="H312" s="20">
        <v>79.8</v>
      </c>
      <c r="I312" s="67" t="s">
        <v>57</v>
      </c>
      <c r="J312" s="68"/>
      <c r="K312" s="68"/>
      <c r="L312" s="69"/>
      <c r="M312" s="30" t="s">
        <v>701</v>
      </c>
      <c r="N312" s="29"/>
      <c r="O312" s="29"/>
      <c r="P312" s="29"/>
      <c r="Q312" s="61"/>
    </row>
    <row r="313" s="3" customFormat="1" ht="26" customHeight="1" spans="1:17">
      <c r="A313" s="15">
        <v>310</v>
      </c>
      <c r="B313" s="16" t="s">
        <v>715</v>
      </c>
      <c r="C313" s="15" t="s">
        <v>698</v>
      </c>
      <c r="D313" s="17" t="s">
        <v>699</v>
      </c>
      <c r="E313" s="18" t="s">
        <v>716</v>
      </c>
      <c r="F313" s="19">
        <v>75</v>
      </c>
      <c r="G313" s="20">
        <f t="shared" si="40"/>
        <v>45</v>
      </c>
      <c r="H313" s="20" t="s">
        <v>86</v>
      </c>
      <c r="I313" s="107"/>
      <c r="J313" s="108"/>
      <c r="K313" s="108"/>
      <c r="L313" s="109"/>
      <c r="M313" s="30" t="s">
        <v>701</v>
      </c>
      <c r="N313" s="29"/>
      <c r="O313" s="29"/>
      <c r="P313" s="29"/>
      <c r="Q313" s="61"/>
    </row>
    <row r="314" s="3" customFormat="1" ht="26" customHeight="1" spans="1:17">
      <c r="A314" s="15">
        <v>311</v>
      </c>
      <c r="B314" s="16" t="s">
        <v>717</v>
      </c>
      <c r="C314" s="15" t="s">
        <v>698</v>
      </c>
      <c r="D314" s="17" t="s">
        <v>699</v>
      </c>
      <c r="E314" s="18" t="s">
        <v>718</v>
      </c>
      <c r="F314" s="19">
        <v>65</v>
      </c>
      <c r="G314" s="20">
        <f t="shared" si="40"/>
        <v>39</v>
      </c>
      <c r="H314" s="20" t="s">
        <v>86</v>
      </c>
      <c r="I314" s="70"/>
      <c r="J314" s="71"/>
      <c r="K314" s="71"/>
      <c r="L314" s="72"/>
      <c r="M314" s="30" t="s">
        <v>701</v>
      </c>
      <c r="N314" s="41"/>
      <c r="O314" s="41"/>
      <c r="P314" s="41"/>
      <c r="Q314" s="63"/>
    </row>
    <row r="315" s="3" customFormat="1" ht="14.25" spans="1:17">
      <c r="A315" s="15">
        <v>312</v>
      </c>
      <c r="B315" s="16" t="s">
        <v>719</v>
      </c>
      <c r="C315" s="15" t="s">
        <v>698</v>
      </c>
      <c r="D315" s="17" t="s">
        <v>720</v>
      </c>
      <c r="E315" s="18" t="s">
        <v>721</v>
      </c>
      <c r="F315" s="19">
        <v>88</v>
      </c>
      <c r="G315" s="20">
        <f t="shared" si="40"/>
        <v>52.8</v>
      </c>
      <c r="H315" s="20">
        <v>83.2</v>
      </c>
      <c r="I315" s="19">
        <f t="shared" ref="I315:I322" si="49">H315*0.4</f>
        <v>33.28</v>
      </c>
      <c r="J315" s="20">
        <f t="shared" ref="J315:J322" si="50">G315+I315</f>
        <v>86.08</v>
      </c>
      <c r="K315" s="28">
        <v>1</v>
      </c>
      <c r="L315" s="20" t="s">
        <v>23</v>
      </c>
      <c r="M315" s="30" t="s">
        <v>722</v>
      </c>
      <c r="N315" s="29" t="s">
        <v>25</v>
      </c>
      <c r="O315" s="29" t="s">
        <v>26</v>
      </c>
      <c r="P315" s="29" t="s">
        <v>723</v>
      </c>
      <c r="Q315" s="61">
        <v>3</v>
      </c>
    </row>
    <row r="316" s="3" customFormat="1" ht="14.25" spans="1:17">
      <c r="A316" s="15">
        <v>313</v>
      </c>
      <c r="B316" s="16" t="s">
        <v>300</v>
      </c>
      <c r="C316" s="15" t="s">
        <v>698</v>
      </c>
      <c r="D316" s="17" t="s">
        <v>720</v>
      </c>
      <c r="E316" s="18" t="s">
        <v>724</v>
      </c>
      <c r="F316" s="19">
        <v>83</v>
      </c>
      <c r="G316" s="20">
        <f t="shared" si="40"/>
        <v>49.8</v>
      </c>
      <c r="H316" s="20">
        <v>87.8</v>
      </c>
      <c r="I316" s="19">
        <f t="shared" si="49"/>
        <v>35.12</v>
      </c>
      <c r="J316" s="20">
        <f t="shared" si="50"/>
        <v>84.92</v>
      </c>
      <c r="K316" s="28">
        <v>2</v>
      </c>
      <c r="L316" s="20" t="s">
        <v>23</v>
      </c>
      <c r="M316" s="30" t="s">
        <v>722</v>
      </c>
      <c r="N316" s="29"/>
      <c r="O316" s="29"/>
      <c r="P316" s="29"/>
      <c r="Q316" s="61"/>
    </row>
    <row r="317" s="3" customFormat="1" ht="14.25" spans="1:17">
      <c r="A317" s="15">
        <v>314</v>
      </c>
      <c r="B317" s="16" t="s">
        <v>725</v>
      </c>
      <c r="C317" s="15" t="s">
        <v>698</v>
      </c>
      <c r="D317" s="17" t="s">
        <v>720</v>
      </c>
      <c r="E317" s="18" t="s">
        <v>726</v>
      </c>
      <c r="F317" s="19">
        <v>81</v>
      </c>
      <c r="G317" s="20">
        <f t="shared" si="40"/>
        <v>48.6</v>
      </c>
      <c r="H317" s="20">
        <v>85</v>
      </c>
      <c r="I317" s="19">
        <f t="shared" si="49"/>
        <v>34</v>
      </c>
      <c r="J317" s="20">
        <f t="shared" si="50"/>
        <v>82.6</v>
      </c>
      <c r="K317" s="28">
        <v>3</v>
      </c>
      <c r="L317" s="20" t="s">
        <v>23</v>
      </c>
      <c r="M317" s="30" t="s">
        <v>722</v>
      </c>
      <c r="N317" s="29"/>
      <c r="O317" s="29"/>
      <c r="P317" s="29"/>
      <c r="Q317" s="61"/>
    </row>
    <row r="318" s="3" customFormat="1" ht="14.25" spans="1:17">
      <c r="A318" s="15">
        <v>315</v>
      </c>
      <c r="B318" s="16" t="s">
        <v>727</v>
      </c>
      <c r="C318" s="15" t="s">
        <v>698</v>
      </c>
      <c r="D318" s="17" t="s">
        <v>720</v>
      </c>
      <c r="E318" s="18" t="s">
        <v>728</v>
      </c>
      <c r="F318" s="19">
        <v>79</v>
      </c>
      <c r="G318" s="20">
        <f t="shared" si="40"/>
        <v>47.4</v>
      </c>
      <c r="H318" s="20">
        <v>86.8</v>
      </c>
      <c r="I318" s="19">
        <f t="shared" si="49"/>
        <v>34.72</v>
      </c>
      <c r="J318" s="20">
        <f t="shared" si="50"/>
        <v>82.12</v>
      </c>
      <c r="K318" s="28">
        <v>4</v>
      </c>
      <c r="L318" s="20"/>
      <c r="M318" s="30" t="s">
        <v>722</v>
      </c>
      <c r="N318" s="31"/>
      <c r="O318" s="31"/>
      <c r="P318" s="31"/>
      <c r="Q318" s="62"/>
    </row>
    <row r="319" s="3" customFormat="1" ht="14.25" spans="1:17">
      <c r="A319" s="15">
        <v>316</v>
      </c>
      <c r="B319" s="16" t="s">
        <v>729</v>
      </c>
      <c r="C319" s="15" t="s">
        <v>698</v>
      </c>
      <c r="D319" s="17" t="s">
        <v>720</v>
      </c>
      <c r="E319" s="18" t="s">
        <v>730</v>
      </c>
      <c r="F319" s="19">
        <v>71</v>
      </c>
      <c r="G319" s="20">
        <f t="shared" si="40"/>
        <v>42.6</v>
      </c>
      <c r="H319" s="20">
        <v>83.6</v>
      </c>
      <c r="I319" s="19">
        <f t="shared" si="49"/>
        <v>33.44</v>
      </c>
      <c r="J319" s="20">
        <f t="shared" si="50"/>
        <v>76.04</v>
      </c>
      <c r="K319" s="28">
        <v>5</v>
      </c>
      <c r="L319" s="20"/>
      <c r="M319" s="30" t="s">
        <v>722</v>
      </c>
      <c r="N319" s="29"/>
      <c r="O319" s="29"/>
      <c r="P319" s="29"/>
      <c r="Q319" s="61"/>
    </row>
    <row r="320" s="3" customFormat="1" ht="18" customHeight="1" spans="1:17">
      <c r="A320" s="15">
        <v>317</v>
      </c>
      <c r="B320" s="16" t="s">
        <v>731</v>
      </c>
      <c r="C320" s="15" t="s">
        <v>698</v>
      </c>
      <c r="D320" s="17" t="s">
        <v>720</v>
      </c>
      <c r="E320" s="18" t="s">
        <v>732</v>
      </c>
      <c r="F320" s="19">
        <v>78</v>
      </c>
      <c r="G320" s="20">
        <f t="shared" si="40"/>
        <v>46.8</v>
      </c>
      <c r="H320" s="20">
        <v>77.8</v>
      </c>
      <c r="I320" s="67" t="s">
        <v>57</v>
      </c>
      <c r="J320" s="68"/>
      <c r="K320" s="68"/>
      <c r="L320" s="69"/>
      <c r="M320" s="30" t="s">
        <v>722</v>
      </c>
      <c r="N320" s="29"/>
      <c r="O320" s="29"/>
      <c r="P320" s="29"/>
      <c r="Q320" s="61"/>
    </row>
    <row r="321" s="3" customFormat="1" ht="18" customHeight="1" spans="1:17">
      <c r="A321" s="15">
        <v>318</v>
      </c>
      <c r="B321" s="16" t="s">
        <v>733</v>
      </c>
      <c r="C321" s="15" t="s">
        <v>698</v>
      </c>
      <c r="D321" s="17" t="s">
        <v>720</v>
      </c>
      <c r="E321" s="18" t="s">
        <v>734</v>
      </c>
      <c r="F321" s="19">
        <v>78</v>
      </c>
      <c r="G321" s="20">
        <f t="shared" si="40"/>
        <v>46.8</v>
      </c>
      <c r="H321" s="20">
        <v>77</v>
      </c>
      <c r="I321" s="107"/>
      <c r="J321" s="108"/>
      <c r="K321" s="108"/>
      <c r="L321" s="109"/>
      <c r="M321" s="30" t="s">
        <v>722</v>
      </c>
      <c r="N321" s="29"/>
      <c r="O321" s="29"/>
      <c r="P321" s="29"/>
      <c r="Q321" s="61"/>
    </row>
    <row r="322" s="3" customFormat="1" ht="18" customHeight="1" spans="1:17">
      <c r="A322" s="15">
        <v>319</v>
      </c>
      <c r="B322" s="16" t="s">
        <v>735</v>
      </c>
      <c r="C322" s="15" t="s">
        <v>698</v>
      </c>
      <c r="D322" s="17" t="s">
        <v>720</v>
      </c>
      <c r="E322" s="18" t="s">
        <v>736</v>
      </c>
      <c r="F322" s="19">
        <v>69</v>
      </c>
      <c r="G322" s="20">
        <f t="shared" si="40"/>
        <v>41.4</v>
      </c>
      <c r="H322" s="20">
        <v>66</v>
      </c>
      <c r="I322" s="107"/>
      <c r="J322" s="108"/>
      <c r="K322" s="108"/>
      <c r="L322" s="109"/>
      <c r="M322" s="30" t="s">
        <v>722</v>
      </c>
      <c r="N322" s="29"/>
      <c r="O322" s="29"/>
      <c r="P322" s="29"/>
      <c r="Q322" s="61"/>
    </row>
    <row r="323" s="3" customFormat="1" ht="18" customHeight="1" spans="1:17">
      <c r="A323" s="15">
        <v>320</v>
      </c>
      <c r="B323" s="16" t="s">
        <v>737</v>
      </c>
      <c r="C323" s="15" t="s">
        <v>698</v>
      </c>
      <c r="D323" s="17" t="s">
        <v>720</v>
      </c>
      <c r="E323" s="18" t="s">
        <v>738</v>
      </c>
      <c r="F323" s="19">
        <v>66</v>
      </c>
      <c r="G323" s="20">
        <f t="shared" si="40"/>
        <v>39.6</v>
      </c>
      <c r="H323" s="20" t="s">
        <v>86</v>
      </c>
      <c r="I323" s="70"/>
      <c r="J323" s="71"/>
      <c r="K323" s="71"/>
      <c r="L323" s="72"/>
      <c r="M323" s="30" t="s">
        <v>722</v>
      </c>
      <c r="N323" s="41"/>
      <c r="O323" s="41"/>
      <c r="P323" s="41"/>
      <c r="Q323" s="63"/>
    </row>
    <row r="324" s="3" customFormat="1" ht="14.25" spans="1:17">
      <c r="A324" s="15">
        <v>321</v>
      </c>
      <c r="B324" s="16" t="s">
        <v>739</v>
      </c>
      <c r="C324" s="15" t="s">
        <v>698</v>
      </c>
      <c r="D324" s="17" t="s">
        <v>740</v>
      </c>
      <c r="E324" s="18" t="s">
        <v>741</v>
      </c>
      <c r="F324" s="19">
        <v>81</v>
      </c>
      <c r="G324" s="20">
        <f t="shared" ref="G324:G387" si="51">F324*0.6</f>
        <v>48.6</v>
      </c>
      <c r="H324" s="20">
        <v>82.6</v>
      </c>
      <c r="I324" s="19">
        <f t="shared" ref="I324:I333" si="52">H324*0.4</f>
        <v>33.04</v>
      </c>
      <c r="J324" s="20">
        <f t="shared" ref="J324:J333" si="53">G324+I324</f>
        <v>81.64</v>
      </c>
      <c r="K324" s="28">
        <v>1</v>
      </c>
      <c r="L324" s="20" t="s">
        <v>23</v>
      </c>
      <c r="M324" s="30" t="s">
        <v>742</v>
      </c>
      <c r="N324" s="29" t="s">
        <v>25</v>
      </c>
      <c r="O324" s="29" t="s">
        <v>25</v>
      </c>
      <c r="P324" s="29"/>
      <c r="Q324" s="61">
        <v>1</v>
      </c>
    </row>
    <row r="325" s="3" customFormat="1" ht="14.25" spans="1:17">
      <c r="A325" s="15">
        <v>322</v>
      </c>
      <c r="B325" s="16" t="s">
        <v>743</v>
      </c>
      <c r="C325" s="15" t="s">
        <v>698</v>
      </c>
      <c r="D325" s="17" t="s">
        <v>740</v>
      </c>
      <c r="E325" s="18" t="s">
        <v>744</v>
      </c>
      <c r="F325" s="19">
        <v>79</v>
      </c>
      <c r="G325" s="20">
        <f t="shared" si="51"/>
        <v>47.4</v>
      </c>
      <c r="H325" s="20">
        <v>82.2</v>
      </c>
      <c r="I325" s="19">
        <f t="shared" si="52"/>
        <v>32.88</v>
      </c>
      <c r="J325" s="20">
        <f t="shared" si="53"/>
        <v>80.28</v>
      </c>
      <c r="K325" s="28">
        <v>2</v>
      </c>
      <c r="L325" s="20"/>
      <c r="M325" s="30" t="s">
        <v>742</v>
      </c>
      <c r="N325" s="31"/>
      <c r="O325" s="31"/>
      <c r="P325" s="31"/>
      <c r="Q325" s="62"/>
    </row>
    <row r="326" s="3" customFormat="1" ht="14.25" spans="1:17">
      <c r="A326" s="15">
        <v>323</v>
      </c>
      <c r="B326" s="16" t="s">
        <v>745</v>
      </c>
      <c r="C326" s="15" t="s">
        <v>698</v>
      </c>
      <c r="D326" s="17" t="s">
        <v>740</v>
      </c>
      <c r="E326" s="18" t="s">
        <v>746</v>
      </c>
      <c r="F326" s="19">
        <v>77</v>
      </c>
      <c r="G326" s="20">
        <f t="shared" si="51"/>
        <v>46.2</v>
      </c>
      <c r="H326" s="20">
        <v>84</v>
      </c>
      <c r="I326" s="19">
        <f t="shared" si="52"/>
        <v>33.6</v>
      </c>
      <c r="J326" s="20">
        <f t="shared" si="53"/>
        <v>79.8</v>
      </c>
      <c r="K326" s="28">
        <v>3</v>
      </c>
      <c r="L326" s="20"/>
      <c r="M326" s="30" t="s">
        <v>742</v>
      </c>
      <c r="N326" s="41"/>
      <c r="O326" s="41"/>
      <c r="P326" s="41"/>
      <c r="Q326" s="63"/>
    </row>
    <row r="327" s="3" customFormat="1" ht="14.25" spans="1:17">
      <c r="A327" s="15">
        <v>324</v>
      </c>
      <c r="B327" s="16" t="s">
        <v>747</v>
      </c>
      <c r="C327" s="15" t="s">
        <v>698</v>
      </c>
      <c r="D327" s="17" t="s">
        <v>748</v>
      </c>
      <c r="E327" s="18" t="s">
        <v>749</v>
      </c>
      <c r="F327" s="19">
        <v>67</v>
      </c>
      <c r="G327" s="20">
        <f t="shared" si="51"/>
        <v>40.2</v>
      </c>
      <c r="H327" s="20">
        <v>81.8</v>
      </c>
      <c r="I327" s="19">
        <f t="shared" si="52"/>
        <v>32.72</v>
      </c>
      <c r="J327" s="20">
        <f t="shared" si="53"/>
        <v>72.92</v>
      </c>
      <c r="K327" s="28">
        <v>1</v>
      </c>
      <c r="L327" s="20" t="s">
        <v>23</v>
      </c>
      <c r="M327" s="30" t="s">
        <v>750</v>
      </c>
      <c r="N327" s="29" t="s">
        <v>25</v>
      </c>
      <c r="O327" s="29" t="s">
        <v>26</v>
      </c>
      <c r="P327" s="29" t="s">
        <v>751</v>
      </c>
      <c r="Q327" s="61">
        <v>3</v>
      </c>
    </row>
    <row r="328" s="3" customFormat="1" ht="14.25" spans="1:17">
      <c r="A328" s="15">
        <v>325</v>
      </c>
      <c r="B328" s="16" t="s">
        <v>752</v>
      </c>
      <c r="C328" s="15" t="s">
        <v>698</v>
      </c>
      <c r="D328" s="17" t="s">
        <v>748</v>
      </c>
      <c r="E328" s="18" t="s">
        <v>753</v>
      </c>
      <c r="F328" s="19">
        <v>64</v>
      </c>
      <c r="G328" s="20">
        <f t="shared" si="51"/>
        <v>38.4</v>
      </c>
      <c r="H328" s="20">
        <v>84.8</v>
      </c>
      <c r="I328" s="19">
        <f t="shared" si="52"/>
        <v>33.92</v>
      </c>
      <c r="J328" s="20">
        <f t="shared" si="53"/>
        <v>72.32</v>
      </c>
      <c r="K328" s="28">
        <v>2</v>
      </c>
      <c r="L328" s="20" t="s">
        <v>23</v>
      </c>
      <c r="M328" s="30" t="s">
        <v>750</v>
      </c>
      <c r="N328" s="29"/>
      <c r="O328" s="29"/>
      <c r="P328" s="29"/>
      <c r="Q328" s="61"/>
    </row>
    <row r="329" s="3" customFormat="1" ht="14.25" spans="1:17">
      <c r="A329" s="15">
        <v>326</v>
      </c>
      <c r="B329" s="16" t="s">
        <v>754</v>
      </c>
      <c r="C329" s="15" t="s">
        <v>698</v>
      </c>
      <c r="D329" s="17" t="s">
        <v>748</v>
      </c>
      <c r="E329" s="18" t="s">
        <v>755</v>
      </c>
      <c r="F329" s="19">
        <v>58</v>
      </c>
      <c r="G329" s="20">
        <f t="shared" si="51"/>
        <v>34.8</v>
      </c>
      <c r="H329" s="20">
        <v>82.2</v>
      </c>
      <c r="I329" s="19">
        <f t="shared" si="52"/>
        <v>32.88</v>
      </c>
      <c r="J329" s="20">
        <f t="shared" si="53"/>
        <v>67.68</v>
      </c>
      <c r="K329" s="28">
        <v>3</v>
      </c>
      <c r="L329" s="20" t="s">
        <v>23</v>
      </c>
      <c r="M329" s="30" t="s">
        <v>750</v>
      </c>
      <c r="N329" s="29"/>
      <c r="O329" s="29"/>
      <c r="P329" s="29"/>
      <c r="Q329" s="61"/>
    </row>
    <row r="330" s="3" customFormat="1" ht="14.25" spans="1:17">
      <c r="A330" s="15">
        <v>327</v>
      </c>
      <c r="B330" s="16" t="s">
        <v>756</v>
      </c>
      <c r="C330" s="15" t="s">
        <v>698</v>
      </c>
      <c r="D330" s="17" t="s">
        <v>748</v>
      </c>
      <c r="E330" s="18" t="s">
        <v>757</v>
      </c>
      <c r="F330" s="19">
        <v>54</v>
      </c>
      <c r="G330" s="20">
        <f t="shared" si="51"/>
        <v>32.4</v>
      </c>
      <c r="H330" s="20">
        <v>84.2</v>
      </c>
      <c r="I330" s="19">
        <f t="shared" si="52"/>
        <v>33.68</v>
      </c>
      <c r="J330" s="20">
        <f t="shared" si="53"/>
        <v>66.08</v>
      </c>
      <c r="K330" s="28">
        <v>4</v>
      </c>
      <c r="L330" s="20"/>
      <c r="M330" s="30" t="s">
        <v>750</v>
      </c>
      <c r="N330" s="31"/>
      <c r="O330" s="31"/>
      <c r="P330" s="31"/>
      <c r="Q330" s="62"/>
    </row>
    <row r="331" s="3" customFormat="1" ht="14.25" spans="1:17">
      <c r="A331" s="15">
        <v>328</v>
      </c>
      <c r="B331" s="16" t="s">
        <v>758</v>
      </c>
      <c r="C331" s="15" t="s">
        <v>698</v>
      </c>
      <c r="D331" s="17" t="s">
        <v>748</v>
      </c>
      <c r="E331" s="18" t="s">
        <v>759</v>
      </c>
      <c r="F331" s="19">
        <v>49</v>
      </c>
      <c r="G331" s="20">
        <f t="shared" si="51"/>
        <v>29.4</v>
      </c>
      <c r="H331" s="20">
        <v>84.8</v>
      </c>
      <c r="I331" s="19">
        <f t="shared" si="52"/>
        <v>33.92</v>
      </c>
      <c r="J331" s="20">
        <f t="shared" si="53"/>
        <v>63.32</v>
      </c>
      <c r="K331" s="28">
        <v>5</v>
      </c>
      <c r="L331" s="20"/>
      <c r="M331" s="30" t="s">
        <v>750</v>
      </c>
      <c r="N331" s="29"/>
      <c r="O331" s="29"/>
      <c r="P331" s="29"/>
      <c r="Q331" s="61"/>
    </row>
    <row r="332" s="3" customFormat="1" ht="20" customHeight="1" spans="1:17">
      <c r="A332" s="15">
        <v>329</v>
      </c>
      <c r="B332" s="16" t="s">
        <v>760</v>
      </c>
      <c r="C332" s="15" t="s">
        <v>698</v>
      </c>
      <c r="D332" s="17" t="s">
        <v>748</v>
      </c>
      <c r="E332" s="18" t="s">
        <v>761</v>
      </c>
      <c r="F332" s="19">
        <v>55</v>
      </c>
      <c r="G332" s="20">
        <f t="shared" si="51"/>
        <v>33</v>
      </c>
      <c r="H332" s="20">
        <v>72.6</v>
      </c>
      <c r="I332" s="67" t="s">
        <v>57</v>
      </c>
      <c r="J332" s="68"/>
      <c r="K332" s="68"/>
      <c r="L332" s="69"/>
      <c r="M332" s="30" t="s">
        <v>750</v>
      </c>
      <c r="N332" s="29"/>
      <c r="O332" s="29"/>
      <c r="P332" s="29"/>
      <c r="Q332" s="61"/>
    </row>
    <row r="333" s="3" customFormat="1" ht="20" customHeight="1" spans="1:17">
      <c r="A333" s="15">
        <v>330</v>
      </c>
      <c r="B333" s="16" t="s">
        <v>762</v>
      </c>
      <c r="C333" s="15" t="s">
        <v>698</v>
      </c>
      <c r="D333" s="17" t="s">
        <v>748</v>
      </c>
      <c r="E333" s="18" t="s">
        <v>763</v>
      </c>
      <c r="F333" s="19">
        <v>47</v>
      </c>
      <c r="G333" s="20">
        <f t="shared" si="51"/>
        <v>28.2</v>
      </c>
      <c r="H333" s="20">
        <v>70.8</v>
      </c>
      <c r="I333" s="107"/>
      <c r="J333" s="108"/>
      <c r="K333" s="108"/>
      <c r="L333" s="109"/>
      <c r="M333" s="30" t="s">
        <v>750</v>
      </c>
      <c r="N333" s="29"/>
      <c r="O333" s="29"/>
      <c r="P333" s="29"/>
      <c r="Q333" s="61"/>
    </row>
    <row r="334" s="3" customFormat="1" ht="20" customHeight="1" spans="1:17">
      <c r="A334" s="15">
        <v>331</v>
      </c>
      <c r="B334" s="16" t="s">
        <v>764</v>
      </c>
      <c r="C334" s="15" t="s">
        <v>698</v>
      </c>
      <c r="D334" s="17" t="s">
        <v>748</v>
      </c>
      <c r="E334" s="18" t="s">
        <v>765</v>
      </c>
      <c r="F334" s="19">
        <v>51</v>
      </c>
      <c r="G334" s="20">
        <f t="shared" si="51"/>
        <v>30.6</v>
      </c>
      <c r="H334" s="20" t="s">
        <v>86</v>
      </c>
      <c r="I334" s="107"/>
      <c r="J334" s="108"/>
      <c r="K334" s="108"/>
      <c r="L334" s="109"/>
      <c r="M334" s="30" t="s">
        <v>750</v>
      </c>
      <c r="N334" s="29"/>
      <c r="O334" s="29"/>
      <c r="P334" s="29"/>
      <c r="Q334" s="61"/>
    </row>
    <row r="335" s="3" customFormat="1" ht="20" customHeight="1" spans="1:17">
      <c r="A335" s="15">
        <v>332</v>
      </c>
      <c r="B335" s="16" t="s">
        <v>766</v>
      </c>
      <c r="C335" s="15" t="s">
        <v>698</v>
      </c>
      <c r="D335" s="17" t="s">
        <v>748</v>
      </c>
      <c r="E335" s="18" t="s">
        <v>767</v>
      </c>
      <c r="F335" s="19">
        <v>49</v>
      </c>
      <c r="G335" s="20">
        <f t="shared" si="51"/>
        <v>29.4</v>
      </c>
      <c r="H335" s="20" t="s">
        <v>86</v>
      </c>
      <c r="I335" s="70"/>
      <c r="J335" s="71"/>
      <c r="K335" s="71"/>
      <c r="L335" s="72"/>
      <c r="M335" s="30" t="s">
        <v>750</v>
      </c>
      <c r="N335" s="41"/>
      <c r="O335" s="41"/>
      <c r="P335" s="41"/>
      <c r="Q335" s="63"/>
    </row>
    <row r="336" s="3" customFormat="1" ht="14.25" spans="1:17">
      <c r="A336" s="15">
        <v>333</v>
      </c>
      <c r="B336" s="16" t="s">
        <v>768</v>
      </c>
      <c r="C336" s="15" t="s">
        <v>698</v>
      </c>
      <c r="D336" s="17" t="s">
        <v>769</v>
      </c>
      <c r="E336" s="18" t="s">
        <v>770</v>
      </c>
      <c r="F336" s="19">
        <v>89</v>
      </c>
      <c r="G336" s="20">
        <f t="shared" si="51"/>
        <v>53.4</v>
      </c>
      <c r="H336" s="20">
        <v>82.2</v>
      </c>
      <c r="I336" s="19">
        <f t="shared" ref="I336:I343" si="54">H336*0.4</f>
        <v>32.88</v>
      </c>
      <c r="J336" s="20">
        <f t="shared" ref="J336:J343" si="55">G336+I336</f>
        <v>86.28</v>
      </c>
      <c r="K336" s="28">
        <v>1</v>
      </c>
      <c r="L336" s="20" t="s">
        <v>23</v>
      </c>
      <c r="M336" s="30" t="s">
        <v>771</v>
      </c>
      <c r="N336" s="29" t="s">
        <v>25</v>
      </c>
      <c r="O336" s="29" t="s">
        <v>25</v>
      </c>
      <c r="P336" s="29"/>
      <c r="Q336" s="61">
        <v>1</v>
      </c>
    </row>
    <row r="337" s="3" customFormat="1" ht="14.25" spans="1:17">
      <c r="A337" s="15">
        <v>334</v>
      </c>
      <c r="B337" s="16" t="s">
        <v>772</v>
      </c>
      <c r="C337" s="15" t="s">
        <v>698</v>
      </c>
      <c r="D337" s="17" t="s">
        <v>769</v>
      </c>
      <c r="E337" s="18" t="s">
        <v>773</v>
      </c>
      <c r="F337" s="19">
        <v>87</v>
      </c>
      <c r="G337" s="20">
        <f t="shared" si="51"/>
        <v>52.2</v>
      </c>
      <c r="H337" s="20">
        <v>80.4</v>
      </c>
      <c r="I337" s="19">
        <f t="shared" si="54"/>
        <v>32.16</v>
      </c>
      <c r="J337" s="20">
        <f t="shared" si="55"/>
        <v>84.36</v>
      </c>
      <c r="K337" s="28">
        <v>2</v>
      </c>
      <c r="L337" s="20"/>
      <c r="M337" s="30" t="s">
        <v>771</v>
      </c>
      <c r="N337" s="31"/>
      <c r="O337" s="31"/>
      <c r="P337" s="31"/>
      <c r="Q337" s="62"/>
    </row>
    <row r="338" s="3" customFormat="1" ht="14.25" spans="1:17">
      <c r="A338" s="15">
        <v>335</v>
      </c>
      <c r="B338" s="16" t="s">
        <v>774</v>
      </c>
      <c r="C338" s="15" t="s">
        <v>698</v>
      </c>
      <c r="D338" s="17" t="s">
        <v>769</v>
      </c>
      <c r="E338" s="18" t="s">
        <v>775</v>
      </c>
      <c r="F338" s="19">
        <v>83</v>
      </c>
      <c r="G338" s="20">
        <f t="shared" si="51"/>
        <v>49.8</v>
      </c>
      <c r="H338" s="20">
        <v>75.2</v>
      </c>
      <c r="I338" s="19">
        <f t="shared" si="54"/>
        <v>30.08</v>
      </c>
      <c r="J338" s="20">
        <f t="shared" si="55"/>
        <v>79.88</v>
      </c>
      <c r="K338" s="28">
        <v>3</v>
      </c>
      <c r="L338" s="20"/>
      <c r="M338" s="30" t="s">
        <v>771</v>
      </c>
      <c r="N338" s="41"/>
      <c r="O338" s="41"/>
      <c r="P338" s="41"/>
      <c r="Q338" s="63"/>
    </row>
    <row r="339" s="3" customFormat="1" ht="14.25" spans="1:17">
      <c r="A339" s="15">
        <v>336</v>
      </c>
      <c r="B339" s="16" t="s">
        <v>776</v>
      </c>
      <c r="C339" s="15" t="s">
        <v>698</v>
      </c>
      <c r="D339" s="17" t="s">
        <v>777</v>
      </c>
      <c r="E339" s="18" t="s">
        <v>778</v>
      </c>
      <c r="F339" s="19">
        <v>68</v>
      </c>
      <c r="G339" s="20">
        <f t="shared" si="51"/>
        <v>40.8</v>
      </c>
      <c r="H339" s="20">
        <v>80.6</v>
      </c>
      <c r="I339" s="19">
        <f t="shared" si="54"/>
        <v>32.24</v>
      </c>
      <c r="J339" s="20">
        <f t="shared" si="55"/>
        <v>73.04</v>
      </c>
      <c r="K339" s="28">
        <v>1</v>
      </c>
      <c r="L339" s="20" t="s">
        <v>23</v>
      </c>
      <c r="M339" s="30" t="s">
        <v>779</v>
      </c>
      <c r="N339" s="29" t="s">
        <v>25</v>
      </c>
      <c r="O339" s="29" t="s">
        <v>25</v>
      </c>
      <c r="P339" s="29"/>
      <c r="Q339" s="61">
        <v>1</v>
      </c>
    </row>
    <row r="340" s="3" customFormat="1" ht="14.25" spans="1:17">
      <c r="A340" s="15">
        <v>337</v>
      </c>
      <c r="B340" s="16" t="s">
        <v>780</v>
      </c>
      <c r="C340" s="15" t="s">
        <v>698</v>
      </c>
      <c r="D340" s="17" t="s">
        <v>777</v>
      </c>
      <c r="E340" s="18" t="s">
        <v>781</v>
      </c>
      <c r="F340" s="19">
        <v>66</v>
      </c>
      <c r="G340" s="20">
        <f t="shared" si="51"/>
        <v>39.6</v>
      </c>
      <c r="H340" s="20">
        <v>82</v>
      </c>
      <c r="I340" s="19">
        <f t="shared" si="54"/>
        <v>32.8</v>
      </c>
      <c r="J340" s="20">
        <f t="shared" si="55"/>
        <v>72.4</v>
      </c>
      <c r="K340" s="28">
        <v>2</v>
      </c>
      <c r="L340" s="20"/>
      <c r="M340" s="30" t="s">
        <v>779</v>
      </c>
      <c r="N340" s="31"/>
      <c r="O340" s="31"/>
      <c r="P340" s="31"/>
      <c r="Q340" s="62"/>
    </row>
    <row r="341" s="3" customFormat="1" ht="14.25" spans="1:17">
      <c r="A341" s="15">
        <v>338</v>
      </c>
      <c r="B341" s="16" t="s">
        <v>782</v>
      </c>
      <c r="C341" s="15" t="s">
        <v>698</v>
      </c>
      <c r="D341" s="17" t="s">
        <v>777</v>
      </c>
      <c r="E341" s="18" t="s">
        <v>783</v>
      </c>
      <c r="F341" s="19">
        <v>67</v>
      </c>
      <c r="G341" s="20">
        <f t="shared" si="51"/>
        <v>40.2</v>
      </c>
      <c r="H341" s="20">
        <v>78</v>
      </c>
      <c r="I341" s="19">
        <f t="shared" si="54"/>
        <v>31.2</v>
      </c>
      <c r="J341" s="20">
        <f t="shared" si="55"/>
        <v>71.4</v>
      </c>
      <c r="K341" s="28">
        <v>3</v>
      </c>
      <c r="L341" s="20"/>
      <c r="M341" s="30" t="s">
        <v>779</v>
      </c>
      <c r="N341" s="41"/>
      <c r="O341" s="41"/>
      <c r="P341" s="41"/>
      <c r="Q341" s="63"/>
    </row>
    <row r="342" s="3" customFormat="1" ht="14.25" spans="1:17">
      <c r="A342" s="15">
        <v>339</v>
      </c>
      <c r="B342" s="16" t="s">
        <v>784</v>
      </c>
      <c r="C342" s="15" t="s">
        <v>698</v>
      </c>
      <c r="D342" s="17" t="s">
        <v>785</v>
      </c>
      <c r="E342" s="18" t="s">
        <v>786</v>
      </c>
      <c r="F342" s="19">
        <v>87</v>
      </c>
      <c r="G342" s="20">
        <f t="shared" si="51"/>
        <v>52.2</v>
      </c>
      <c r="H342" s="20">
        <v>85.2</v>
      </c>
      <c r="I342" s="19">
        <f t="shared" si="54"/>
        <v>34.08</v>
      </c>
      <c r="J342" s="20">
        <f t="shared" si="55"/>
        <v>86.28</v>
      </c>
      <c r="K342" s="28">
        <v>1</v>
      </c>
      <c r="L342" s="20" t="s">
        <v>23</v>
      </c>
      <c r="M342" s="30" t="s">
        <v>787</v>
      </c>
      <c r="N342" s="29" t="s">
        <v>25</v>
      </c>
      <c r="O342" s="29" t="s">
        <v>26</v>
      </c>
      <c r="P342" s="29" t="s">
        <v>788</v>
      </c>
      <c r="Q342" s="61">
        <v>1</v>
      </c>
    </row>
    <row r="343" s="3" customFormat="1" ht="14.25" spans="1:17">
      <c r="A343" s="15">
        <v>340</v>
      </c>
      <c r="B343" s="16" t="s">
        <v>789</v>
      </c>
      <c r="C343" s="15" t="s">
        <v>698</v>
      </c>
      <c r="D343" s="17" t="s">
        <v>785</v>
      </c>
      <c r="E343" s="18" t="s">
        <v>790</v>
      </c>
      <c r="F343" s="19">
        <v>85</v>
      </c>
      <c r="G343" s="20">
        <f t="shared" si="51"/>
        <v>51</v>
      </c>
      <c r="H343" s="20">
        <v>81.8</v>
      </c>
      <c r="I343" s="19">
        <f t="shared" si="54"/>
        <v>32.72</v>
      </c>
      <c r="J343" s="20">
        <f t="shared" si="55"/>
        <v>83.72</v>
      </c>
      <c r="K343" s="28">
        <v>2</v>
      </c>
      <c r="L343" s="20"/>
      <c r="M343" s="30" t="s">
        <v>787</v>
      </c>
      <c r="N343" s="31"/>
      <c r="O343" s="31"/>
      <c r="P343" s="31"/>
      <c r="Q343" s="62"/>
    </row>
    <row r="344" s="3" customFormat="1" ht="78" customHeight="1" spans="1:17">
      <c r="A344" s="15">
        <v>341</v>
      </c>
      <c r="B344" s="16" t="s">
        <v>791</v>
      </c>
      <c r="C344" s="15" t="s">
        <v>698</v>
      </c>
      <c r="D344" s="17" t="s">
        <v>785</v>
      </c>
      <c r="E344" s="18" t="s">
        <v>792</v>
      </c>
      <c r="F344" s="19">
        <v>81</v>
      </c>
      <c r="G344" s="20">
        <f t="shared" si="51"/>
        <v>48.6</v>
      </c>
      <c r="H344" s="20" t="s">
        <v>86</v>
      </c>
      <c r="I344" s="118" t="s">
        <v>57</v>
      </c>
      <c r="J344" s="119"/>
      <c r="K344" s="119"/>
      <c r="L344" s="120"/>
      <c r="M344" s="30" t="s">
        <v>787</v>
      </c>
      <c r="N344" s="41"/>
      <c r="O344" s="41"/>
      <c r="P344" s="41"/>
      <c r="Q344" s="63"/>
    </row>
    <row r="345" s="3" customFormat="1" ht="14.25" spans="1:17">
      <c r="A345" s="15">
        <v>342</v>
      </c>
      <c r="B345" s="16" t="s">
        <v>793</v>
      </c>
      <c r="C345" s="15" t="s">
        <v>698</v>
      </c>
      <c r="D345" s="17" t="s">
        <v>794</v>
      </c>
      <c r="E345" s="18" t="s">
        <v>795</v>
      </c>
      <c r="F345" s="19">
        <v>62</v>
      </c>
      <c r="G345" s="20">
        <f t="shared" si="51"/>
        <v>37.2</v>
      </c>
      <c r="H345" s="20">
        <v>78</v>
      </c>
      <c r="I345" s="19">
        <f t="shared" ref="I345:I354" si="56">H345*0.4</f>
        <v>31.2</v>
      </c>
      <c r="J345" s="20">
        <f t="shared" ref="J345:J354" si="57">G345+I345</f>
        <v>68.4</v>
      </c>
      <c r="K345" s="28">
        <v>1</v>
      </c>
      <c r="L345" s="20" t="s">
        <v>23</v>
      </c>
      <c r="M345" s="51" t="s">
        <v>615</v>
      </c>
      <c r="N345" s="29" t="s">
        <v>256</v>
      </c>
      <c r="O345" s="29" t="s">
        <v>256</v>
      </c>
      <c r="P345" s="29"/>
      <c r="Q345" s="61">
        <v>3</v>
      </c>
    </row>
    <row r="346" s="3" customFormat="1" ht="14.25" spans="1:17">
      <c r="A346" s="15">
        <v>343</v>
      </c>
      <c r="B346" s="16" t="s">
        <v>796</v>
      </c>
      <c r="C346" s="15" t="s">
        <v>698</v>
      </c>
      <c r="D346" s="17" t="s">
        <v>794</v>
      </c>
      <c r="E346" s="18" t="s">
        <v>797</v>
      </c>
      <c r="F346" s="19">
        <v>55</v>
      </c>
      <c r="G346" s="20">
        <f t="shared" si="51"/>
        <v>33</v>
      </c>
      <c r="H346" s="20">
        <v>79.8</v>
      </c>
      <c r="I346" s="19">
        <f t="shared" si="56"/>
        <v>31.92</v>
      </c>
      <c r="J346" s="20">
        <f t="shared" si="57"/>
        <v>64.92</v>
      </c>
      <c r="K346" s="28">
        <v>2</v>
      </c>
      <c r="L346" s="20" t="s">
        <v>23</v>
      </c>
      <c r="M346" s="51" t="s">
        <v>615</v>
      </c>
      <c r="N346" s="29"/>
      <c r="O346" s="29"/>
      <c r="P346" s="29"/>
      <c r="Q346" s="61"/>
    </row>
    <row r="347" s="3" customFormat="1" ht="14.25" spans="1:17">
      <c r="A347" s="15">
        <v>344</v>
      </c>
      <c r="B347" s="16" t="s">
        <v>798</v>
      </c>
      <c r="C347" s="15" t="s">
        <v>698</v>
      </c>
      <c r="D347" s="17" t="s">
        <v>794</v>
      </c>
      <c r="E347" s="18" t="s">
        <v>799</v>
      </c>
      <c r="F347" s="19">
        <v>57</v>
      </c>
      <c r="G347" s="20">
        <f t="shared" si="51"/>
        <v>34.2</v>
      </c>
      <c r="H347" s="20">
        <v>73.6</v>
      </c>
      <c r="I347" s="19">
        <f t="shared" si="56"/>
        <v>29.44</v>
      </c>
      <c r="J347" s="20">
        <f t="shared" si="57"/>
        <v>63.64</v>
      </c>
      <c r="K347" s="28">
        <v>3</v>
      </c>
      <c r="L347" s="20" t="s">
        <v>23</v>
      </c>
      <c r="M347" s="51" t="s">
        <v>615</v>
      </c>
      <c r="N347" s="29"/>
      <c r="O347" s="29"/>
      <c r="P347" s="29"/>
      <c r="Q347" s="61"/>
    </row>
    <row r="348" s="3" customFormat="1" ht="14.25" spans="1:17">
      <c r="A348" s="15">
        <v>345</v>
      </c>
      <c r="B348" s="16" t="s">
        <v>800</v>
      </c>
      <c r="C348" s="15" t="s">
        <v>698</v>
      </c>
      <c r="D348" s="17" t="s">
        <v>794</v>
      </c>
      <c r="E348" s="18" t="s">
        <v>801</v>
      </c>
      <c r="F348" s="19">
        <v>52</v>
      </c>
      <c r="G348" s="20">
        <f t="shared" si="51"/>
        <v>31.2</v>
      </c>
      <c r="H348" s="20">
        <v>77.8</v>
      </c>
      <c r="I348" s="19">
        <f t="shared" si="56"/>
        <v>31.12</v>
      </c>
      <c r="J348" s="20">
        <f t="shared" si="57"/>
        <v>62.32</v>
      </c>
      <c r="K348" s="28">
        <v>4</v>
      </c>
      <c r="L348" s="20"/>
      <c r="M348" s="51" t="s">
        <v>615</v>
      </c>
      <c r="N348" s="31"/>
      <c r="O348" s="31"/>
      <c r="P348" s="31"/>
      <c r="Q348" s="62"/>
    </row>
    <row r="349" s="3" customFormat="1" ht="14.25" spans="1:17">
      <c r="A349" s="15">
        <v>346</v>
      </c>
      <c r="B349" s="16" t="s">
        <v>802</v>
      </c>
      <c r="C349" s="15" t="s">
        <v>698</v>
      </c>
      <c r="D349" s="17" t="s">
        <v>794</v>
      </c>
      <c r="E349" s="18" t="s">
        <v>803</v>
      </c>
      <c r="F349" s="19">
        <v>51</v>
      </c>
      <c r="G349" s="20">
        <f t="shared" si="51"/>
        <v>30.6</v>
      </c>
      <c r="H349" s="20">
        <v>74</v>
      </c>
      <c r="I349" s="19">
        <f t="shared" si="56"/>
        <v>29.6</v>
      </c>
      <c r="J349" s="20">
        <f t="shared" si="57"/>
        <v>60.2</v>
      </c>
      <c r="K349" s="28">
        <v>5</v>
      </c>
      <c r="L349" s="20"/>
      <c r="M349" s="51" t="s">
        <v>615</v>
      </c>
      <c r="N349" s="29"/>
      <c r="O349" s="29"/>
      <c r="P349" s="29"/>
      <c r="Q349" s="61"/>
    </row>
    <row r="350" s="3" customFormat="1" ht="14.25" spans="1:17">
      <c r="A350" s="15">
        <v>347</v>
      </c>
      <c r="B350" s="16" t="s">
        <v>804</v>
      </c>
      <c r="C350" s="15" t="s">
        <v>698</v>
      </c>
      <c r="D350" s="17" t="s">
        <v>794</v>
      </c>
      <c r="E350" s="18" t="s">
        <v>805</v>
      </c>
      <c r="F350" s="19">
        <v>55</v>
      </c>
      <c r="G350" s="20">
        <f t="shared" si="51"/>
        <v>33</v>
      </c>
      <c r="H350" s="20">
        <v>68</v>
      </c>
      <c r="I350" s="19">
        <f t="shared" si="56"/>
        <v>27.2</v>
      </c>
      <c r="J350" s="20">
        <f t="shared" si="57"/>
        <v>60.2</v>
      </c>
      <c r="K350" s="28">
        <v>6</v>
      </c>
      <c r="L350" s="20"/>
      <c r="M350" s="51" t="s">
        <v>615</v>
      </c>
      <c r="N350" s="41"/>
      <c r="O350" s="41"/>
      <c r="P350" s="41"/>
      <c r="Q350" s="63"/>
    </row>
    <row r="351" s="3" customFormat="1" ht="14.25" spans="1:17">
      <c r="A351" s="15">
        <v>348</v>
      </c>
      <c r="B351" s="16" t="s">
        <v>806</v>
      </c>
      <c r="C351" s="15" t="s">
        <v>698</v>
      </c>
      <c r="D351" s="17" t="s">
        <v>807</v>
      </c>
      <c r="E351" s="18" t="s">
        <v>808</v>
      </c>
      <c r="F351" s="19">
        <v>64</v>
      </c>
      <c r="G351" s="20">
        <f t="shared" si="51"/>
        <v>38.4</v>
      </c>
      <c r="H351" s="20">
        <v>76.6</v>
      </c>
      <c r="I351" s="19">
        <f t="shared" si="56"/>
        <v>30.64</v>
      </c>
      <c r="J351" s="20">
        <f t="shared" si="57"/>
        <v>69.04</v>
      </c>
      <c r="K351" s="28">
        <v>1</v>
      </c>
      <c r="L351" s="20" t="s">
        <v>23</v>
      </c>
      <c r="M351" s="51" t="s">
        <v>162</v>
      </c>
      <c r="N351" s="29" t="s">
        <v>25</v>
      </c>
      <c r="O351" s="29" t="s">
        <v>25</v>
      </c>
      <c r="P351" s="29"/>
      <c r="Q351" s="61">
        <v>1</v>
      </c>
    </row>
    <row r="352" s="3" customFormat="1" ht="14.25" spans="1:17">
      <c r="A352" s="15">
        <v>349</v>
      </c>
      <c r="B352" s="16" t="s">
        <v>809</v>
      </c>
      <c r="C352" s="15" t="s">
        <v>698</v>
      </c>
      <c r="D352" s="17" t="s">
        <v>807</v>
      </c>
      <c r="E352" s="18" t="s">
        <v>810</v>
      </c>
      <c r="F352" s="19">
        <v>62</v>
      </c>
      <c r="G352" s="20">
        <f t="shared" si="51"/>
        <v>37.2</v>
      </c>
      <c r="H352" s="20">
        <v>79</v>
      </c>
      <c r="I352" s="19">
        <f t="shared" si="56"/>
        <v>31.6</v>
      </c>
      <c r="J352" s="20">
        <f t="shared" si="57"/>
        <v>68.8</v>
      </c>
      <c r="K352" s="28">
        <v>2</v>
      </c>
      <c r="L352" s="20"/>
      <c r="M352" s="51" t="s">
        <v>162</v>
      </c>
      <c r="N352" s="31"/>
      <c r="O352" s="31"/>
      <c r="P352" s="31"/>
      <c r="Q352" s="62"/>
    </row>
    <row r="353" s="3" customFormat="1" ht="14.25" spans="1:17">
      <c r="A353" s="15">
        <v>350</v>
      </c>
      <c r="B353" s="16" t="s">
        <v>811</v>
      </c>
      <c r="C353" s="15" t="s">
        <v>698</v>
      </c>
      <c r="D353" s="17" t="s">
        <v>807</v>
      </c>
      <c r="E353" s="18" t="s">
        <v>812</v>
      </c>
      <c r="F353" s="19">
        <v>61</v>
      </c>
      <c r="G353" s="20">
        <f t="shared" si="51"/>
        <v>36.6</v>
      </c>
      <c r="H353" s="20">
        <v>78</v>
      </c>
      <c r="I353" s="19">
        <f t="shared" si="56"/>
        <v>31.2</v>
      </c>
      <c r="J353" s="20">
        <f t="shared" si="57"/>
        <v>67.8</v>
      </c>
      <c r="K353" s="28">
        <v>3</v>
      </c>
      <c r="L353" s="20"/>
      <c r="M353" s="51" t="s">
        <v>162</v>
      </c>
      <c r="N353" s="41"/>
      <c r="O353" s="41"/>
      <c r="P353" s="41"/>
      <c r="Q353" s="63"/>
    </row>
    <row r="354" s="3" customFormat="1" ht="14.25" spans="1:17">
      <c r="A354" s="15">
        <v>351</v>
      </c>
      <c r="B354" s="16" t="s">
        <v>813</v>
      </c>
      <c r="C354" s="15" t="s">
        <v>698</v>
      </c>
      <c r="D354" s="17" t="s">
        <v>814</v>
      </c>
      <c r="E354" s="18" t="s">
        <v>815</v>
      </c>
      <c r="F354" s="19">
        <v>65.5</v>
      </c>
      <c r="G354" s="20">
        <f t="shared" si="51"/>
        <v>39.3</v>
      </c>
      <c r="H354" s="20">
        <v>84.2</v>
      </c>
      <c r="I354" s="19">
        <f t="shared" si="56"/>
        <v>33.68</v>
      </c>
      <c r="J354" s="20">
        <f t="shared" si="57"/>
        <v>72.98</v>
      </c>
      <c r="K354" s="28">
        <v>1</v>
      </c>
      <c r="L354" s="20" t="s">
        <v>816</v>
      </c>
      <c r="M354" s="30" t="s">
        <v>817</v>
      </c>
      <c r="N354" s="29" t="s">
        <v>256</v>
      </c>
      <c r="O354" s="29" t="s">
        <v>673</v>
      </c>
      <c r="P354" s="29" t="s">
        <v>818</v>
      </c>
      <c r="Q354" s="61">
        <v>1</v>
      </c>
    </row>
    <row r="355" s="3" customFormat="1" ht="68" customHeight="1" spans="1:17">
      <c r="A355" s="15">
        <v>352</v>
      </c>
      <c r="B355" s="16" t="s">
        <v>819</v>
      </c>
      <c r="C355" s="15" t="s">
        <v>698</v>
      </c>
      <c r="D355" s="17" t="s">
        <v>814</v>
      </c>
      <c r="E355" s="18" t="s">
        <v>820</v>
      </c>
      <c r="F355" s="19">
        <v>49</v>
      </c>
      <c r="G355" s="20">
        <f t="shared" si="51"/>
        <v>29.4</v>
      </c>
      <c r="H355" s="20" t="s">
        <v>86</v>
      </c>
      <c r="I355" s="121" t="s">
        <v>57</v>
      </c>
      <c r="J355" s="122"/>
      <c r="K355" s="122"/>
      <c r="L355" s="123"/>
      <c r="M355" s="30" t="s">
        <v>817</v>
      </c>
      <c r="N355" s="91"/>
      <c r="O355" s="91"/>
      <c r="P355" s="91"/>
      <c r="Q355" s="124"/>
    </row>
    <row r="356" s="3" customFormat="1" ht="16" customHeight="1" spans="1:17">
      <c r="A356" s="15">
        <v>353</v>
      </c>
      <c r="B356" s="16" t="s">
        <v>821</v>
      </c>
      <c r="C356" s="15" t="s">
        <v>698</v>
      </c>
      <c r="D356" s="17" t="s">
        <v>822</v>
      </c>
      <c r="E356" s="18" t="s">
        <v>823</v>
      </c>
      <c r="F356" s="19">
        <v>55</v>
      </c>
      <c r="G356" s="20">
        <f t="shared" si="51"/>
        <v>33</v>
      </c>
      <c r="H356" s="20">
        <v>83.8</v>
      </c>
      <c r="I356" s="19">
        <f t="shared" ref="I356:I370" si="58">H356*0.4</f>
        <v>33.52</v>
      </c>
      <c r="J356" s="20">
        <f t="shared" ref="J356:J370" si="59">G356+I356</f>
        <v>66.52</v>
      </c>
      <c r="K356" s="28">
        <v>1</v>
      </c>
      <c r="L356" s="20" t="s">
        <v>23</v>
      </c>
      <c r="M356" s="30" t="s">
        <v>176</v>
      </c>
      <c r="N356" s="29" t="s">
        <v>256</v>
      </c>
      <c r="O356" s="29" t="s">
        <v>256</v>
      </c>
      <c r="P356" s="29"/>
      <c r="Q356" s="61">
        <v>1</v>
      </c>
    </row>
    <row r="357" s="3" customFormat="1" ht="16" customHeight="1" spans="1:17">
      <c r="A357" s="15">
        <v>354</v>
      </c>
      <c r="B357" s="16" t="s">
        <v>824</v>
      </c>
      <c r="C357" s="15" t="s">
        <v>698</v>
      </c>
      <c r="D357" s="17" t="s">
        <v>822</v>
      </c>
      <c r="E357" s="18" t="s">
        <v>825</v>
      </c>
      <c r="F357" s="19">
        <v>49.5</v>
      </c>
      <c r="G357" s="20">
        <f t="shared" si="51"/>
        <v>29.7</v>
      </c>
      <c r="H357" s="20">
        <v>76.6</v>
      </c>
      <c r="I357" s="19">
        <f t="shared" si="58"/>
        <v>30.64</v>
      </c>
      <c r="J357" s="20">
        <f t="shared" si="59"/>
        <v>60.34</v>
      </c>
      <c r="K357" s="28">
        <v>2</v>
      </c>
      <c r="L357" s="20"/>
      <c r="M357" s="30" t="s">
        <v>176</v>
      </c>
      <c r="N357" s="91"/>
      <c r="O357" s="91"/>
      <c r="P357" s="91"/>
      <c r="Q357" s="124"/>
    </row>
    <row r="358" s="3" customFormat="1" ht="16" customHeight="1" spans="1:17">
      <c r="A358" s="15">
        <v>355</v>
      </c>
      <c r="B358" s="16" t="s">
        <v>826</v>
      </c>
      <c r="C358" s="15" t="s">
        <v>698</v>
      </c>
      <c r="D358" s="17" t="s">
        <v>827</v>
      </c>
      <c r="E358" s="18" t="s">
        <v>828</v>
      </c>
      <c r="F358" s="19">
        <v>63.5</v>
      </c>
      <c r="G358" s="20">
        <f t="shared" si="51"/>
        <v>38.1</v>
      </c>
      <c r="H358" s="20">
        <v>90</v>
      </c>
      <c r="I358" s="19">
        <f t="shared" si="58"/>
        <v>36</v>
      </c>
      <c r="J358" s="20">
        <f t="shared" si="59"/>
        <v>74.1</v>
      </c>
      <c r="K358" s="28">
        <v>1</v>
      </c>
      <c r="L358" s="20" t="s">
        <v>23</v>
      </c>
      <c r="M358" s="30" t="s">
        <v>185</v>
      </c>
      <c r="N358" s="29" t="s">
        <v>256</v>
      </c>
      <c r="O358" s="29" t="s">
        <v>256</v>
      </c>
      <c r="P358" s="29"/>
      <c r="Q358" s="61">
        <v>1</v>
      </c>
    </row>
    <row r="359" s="3" customFormat="1" ht="16" customHeight="1" spans="1:17">
      <c r="A359" s="15">
        <v>356</v>
      </c>
      <c r="B359" s="16" t="s">
        <v>829</v>
      </c>
      <c r="C359" s="15" t="s">
        <v>698</v>
      </c>
      <c r="D359" s="17" t="s">
        <v>827</v>
      </c>
      <c r="E359" s="18" t="s">
        <v>830</v>
      </c>
      <c r="F359" s="19">
        <v>63.5</v>
      </c>
      <c r="G359" s="20">
        <f t="shared" si="51"/>
        <v>38.1</v>
      </c>
      <c r="H359" s="20">
        <v>84.6</v>
      </c>
      <c r="I359" s="19">
        <f t="shared" si="58"/>
        <v>33.84</v>
      </c>
      <c r="J359" s="20">
        <f t="shared" si="59"/>
        <v>71.94</v>
      </c>
      <c r="K359" s="28">
        <v>2</v>
      </c>
      <c r="L359" s="20"/>
      <c r="M359" s="30" t="s">
        <v>185</v>
      </c>
      <c r="N359" s="91"/>
      <c r="O359" s="91"/>
      <c r="P359" s="91"/>
      <c r="Q359" s="124"/>
    </row>
    <row r="360" s="3" customFormat="1" ht="16" customHeight="1" spans="1:17">
      <c r="A360" s="15">
        <v>357</v>
      </c>
      <c r="B360" s="16" t="s">
        <v>831</v>
      </c>
      <c r="C360" s="15" t="s">
        <v>832</v>
      </c>
      <c r="D360" s="17" t="s">
        <v>833</v>
      </c>
      <c r="E360" s="18" t="s">
        <v>834</v>
      </c>
      <c r="F360" s="19">
        <v>58</v>
      </c>
      <c r="G360" s="20">
        <f t="shared" si="51"/>
        <v>34.8</v>
      </c>
      <c r="H360" s="20">
        <v>84.4</v>
      </c>
      <c r="I360" s="19">
        <f t="shared" si="58"/>
        <v>33.76</v>
      </c>
      <c r="J360" s="20">
        <f t="shared" si="59"/>
        <v>68.56</v>
      </c>
      <c r="K360" s="28">
        <v>1</v>
      </c>
      <c r="L360" s="20" t="s">
        <v>23</v>
      </c>
      <c r="M360" s="30" t="s">
        <v>701</v>
      </c>
      <c r="N360" s="29" t="s">
        <v>25</v>
      </c>
      <c r="O360" s="29" t="s">
        <v>26</v>
      </c>
      <c r="P360" s="29" t="s">
        <v>702</v>
      </c>
      <c r="Q360" s="61">
        <v>4</v>
      </c>
    </row>
    <row r="361" s="3" customFormat="1" ht="16" customHeight="1" spans="1:17">
      <c r="A361" s="15">
        <v>358</v>
      </c>
      <c r="B361" s="16" t="s">
        <v>835</v>
      </c>
      <c r="C361" s="15" t="s">
        <v>832</v>
      </c>
      <c r="D361" s="17" t="s">
        <v>833</v>
      </c>
      <c r="E361" s="18" t="s">
        <v>836</v>
      </c>
      <c r="F361" s="19">
        <v>57</v>
      </c>
      <c r="G361" s="20">
        <f t="shared" si="51"/>
        <v>34.2</v>
      </c>
      <c r="H361" s="20">
        <v>84.6</v>
      </c>
      <c r="I361" s="19">
        <f t="shared" si="58"/>
        <v>33.84</v>
      </c>
      <c r="J361" s="20">
        <f t="shared" si="59"/>
        <v>68.04</v>
      </c>
      <c r="K361" s="28">
        <v>2</v>
      </c>
      <c r="L361" s="20" t="s">
        <v>23</v>
      </c>
      <c r="M361" s="30" t="s">
        <v>701</v>
      </c>
      <c r="N361" s="29"/>
      <c r="O361" s="29"/>
      <c r="P361" s="29"/>
      <c r="Q361" s="61"/>
    </row>
    <row r="362" s="3" customFormat="1" ht="16" customHeight="1" spans="1:17">
      <c r="A362" s="15">
        <v>359</v>
      </c>
      <c r="B362" s="16" t="s">
        <v>837</v>
      </c>
      <c r="C362" s="15" t="s">
        <v>832</v>
      </c>
      <c r="D362" s="17" t="s">
        <v>833</v>
      </c>
      <c r="E362" s="18" t="s">
        <v>838</v>
      </c>
      <c r="F362" s="19">
        <v>55</v>
      </c>
      <c r="G362" s="20">
        <f t="shared" si="51"/>
        <v>33</v>
      </c>
      <c r="H362" s="20">
        <v>84.8</v>
      </c>
      <c r="I362" s="19">
        <f t="shared" si="58"/>
        <v>33.92</v>
      </c>
      <c r="J362" s="20">
        <f t="shared" si="59"/>
        <v>66.92</v>
      </c>
      <c r="K362" s="28">
        <v>3</v>
      </c>
      <c r="L362" s="20" t="s">
        <v>23</v>
      </c>
      <c r="M362" s="30" t="s">
        <v>701</v>
      </c>
      <c r="N362" s="29"/>
      <c r="O362" s="29"/>
      <c r="P362" s="29"/>
      <c r="Q362" s="61"/>
    </row>
    <row r="363" s="3" customFormat="1" ht="14.25" spans="1:17">
      <c r="A363" s="15">
        <v>360</v>
      </c>
      <c r="B363" s="16" t="s">
        <v>839</v>
      </c>
      <c r="C363" s="15" t="s">
        <v>832</v>
      </c>
      <c r="D363" s="17" t="s">
        <v>833</v>
      </c>
      <c r="E363" s="18" t="s">
        <v>840</v>
      </c>
      <c r="F363" s="19">
        <v>62</v>
      </c>
      <c r="G363" s="20">
        <f t="shared" si="51"/>
        <v>37.2</v>
      </c>
      <c r="H363" s="20">
        <v>81</v>
      </c>
      <c r="I363" s="32" t="s">
        <v>57</v>
      </c>
      <c r="J363" s="33"/>
      <c r="K363" s="33"/>
      <c r="L363" s="34"/>
      <c r="M363" s="30" t="s">
        <v>701</v>
      </c>
      <c r="N363" s="31"/>
      <c r="O363" s="31"/>
      <c r="P363" s="31"/>
      <c r="Q363" s="62"/>
    </row>
    <row r="364" s="3" customFormat="1" ht="14.25" spans="1:17">
      <c r="A364" s="15">
        <v>361</v>
      </c>
      <c r="B364" s="16" t="s">
        <v>841</v>
      </c>
      <c r="C364" s="15" t="s">
        <v>832</v>
      </c>
      <c r="D364" s="17" t="s">
        <v>833</v>
      </c>
      <c r="E364" s="18" t="s">
        <v>842</v>
      </c>
      <c r="F364" s="19">
        <v>59</v>
      </c>
      <c r="G364" s="20">
        <f t="shared" si="51"/>
        <v>35.4</v>
      </c>
      <c r="H364" s="20">
        <v>80.8</v>
      </c>
      <c r="I364" s="35"/>
      <c r="J364" s="36"/>
      <c r="K364" s="36"/>
      <c r="L364" s="37"/>
      <c r="M364" s="30" t="s">
        <v>701</v>
      </c>
      <c r="N364" s="29"/>
      <c r="O364" s="29"/>
      <c r="P364" s="29"/>
      <c r="Q364" s="61"/>
    </row>
    <row r="365" s="3" customFormat="1" ht="14.25" spans="1:17">
      <c r="A365" s="15">
        <v>362</v>
      </c>
      <c r="B365" s="16" t="s">
        <v>843</v>
      </c>
      <c r="C365" s="15" t="s">
        <v>832</v>
      </c>
      <c r="D365" s="17" t="s">
        <v>833</v>
      </c>
      <c r="E365" s="18" t="s">
        <v>844</v>
      </c>
      <c r="F365" s="19">
        <v>56</v>
      </c>
      <c r="G365" s="20">
        <f t="shared" si="51"/>
        <v>33.6</v>
      </c>
      <c r="H365" s="20">
        <v>80.4</v>
      </c>
      <c r="I365" s="35"/>
      <c r="J365" s="36"/>
      <c r="K365" s="36"/>
      <c r="L365" s="37"/>
      <c r="M365" s="30" t="s">
        <v>701</v>
      </c>
      <c r="N365" s="29"/>
      <c r="O365" s="29"/>
      <c r="P365" s="29"/>
      <c r="Q365" s="61"/>
    </row>
    <row r="366" s="3" customFormat="1" ht="14.25" spans="1:17">
      <c r="A366" s="15">
        <v>363</v>
      </c>
      <c r="B366" s="16" t="s">
        <v>845</v>
      </c>
      <c r="C366" s="15" t="s">
        <v>832</v>
      </c>
      <c r="D366" s="17" t="s">
        <v>833</v>
      </c>
      <c r="E366" s="18" t="s">
        <v>846</v>
      </c>
      <c r="F366" s="19">
        <v>54</v>
      </c>
      <c r="G366" s="20">
        <f t="shared" si="51"/>
        <v>32.4</v>
      </c>
      <c r="H366" s="20">
        <v>77.8</v>
      </c>
      <c r="I366" s="35"/>
      <c r="J366" s="36"/>
      <c r="K366" s="36"/>
      <c r="L366" s="37"/>
      <c r="M366" s="30" t="s">
        <v>701</v>
      </c>
      <c r="N366" s="29"/>
      <c r="O366" s="29"/>
      <c r="P366" s="29"/>
      <c r="Q366" s="61"/>
    </row>
    <row r="367" s="3" customFormat="1" ht="14.25" spans="1:17">
      <c r="A367" s="15">
        <v>364</v>
      </c>
      <c r="B367" s="16" t="s">
        <v>847</v>
      </c>
      <c r="C367" s="15" t="s">
        <v>832</v>
      </c>
      <c r="D367" s="17" t="s">
        <v>833</v>
      </c>
      <c r="E367" s="18" t="s">
        <v>848</v>
      </c>
      <c r="F367" s="19">
        <v>64</v>
      </c>
      <c r="G367" s="20">
        <f t="shared" si="51"/>
        <v>38.4</v>
      </c>
      <c r="H367" s="20">
        <v>77.4</v>
      </c>
      <c r="I367" s="35"/>
      <c r="J367" s="36"/>
      <c r="K367" s="36"/>
      <c r="L367" s="37"/>
      <c r="M367" s="30" t="s">
        <v>701</v>
      </c>
      <c r="N367" s="29"/>
      <c r="O367" s="29"/>
      <c r="P367" s="29"/>
      <c r="Q367" s="61"/>
    </row>
    <row r="368" s="3" customFormat="1" ht="14.25" spans="1:17">
      <c r="A368" s="15">
        <v>365</v>
      </c>
      <c r="B368" s="16" t="s">
        <v>849</v>
      </c>
      <c r="C368" s="15" t="s">
        <v>832</v>
      </c>
      <c r="D368" s="17" t="s">
        <v>833</v>
      </c>
      <c r="E368" s="18" t="s">
        <v>850</v>
      </c>
      <c r="F368" s="19">
        <v>57</v>
      </c>
      <c r="G368" s="20">
        <f t="shared" si="51"/>
        <v>34.2</v>
      </c>
      <c r="H368" s="20">
        <v>77.2</v>
      </c>
      <c r="I368" s="35"/>
      <c r="J368" s="36"/>
      <c r="K368" s="36"/>
      <c r="L368" s="37"/>
      <c r="M368" s="30" t="s">
        <v>701</v>
      </c>
      <c r="N368" s="29"/>
      <c r="O368" s="29"/>
      <c r="P368" s="29"/>
      <c r="Q368" s="61"/>
    </row>
    <row r="369" s="3" customFormat="1" ht="14.25" spans="1:17">
      <c r="A369" s="15">
        <v>366</v>
      </c>
      <c r="B369" s="16" t="s">
        <v>851</v>
      </c>
      <c r="C369" s="15" t="s">
        <v>832</v>
      </c>
      <c r="D369" s="17" t="s">
        <v>833</v>
      </c>
      <c r="E369" s="18" t="s">
        <v>852</v>
      </c>
      <c r="F369" s="19">
        <v>62</v>
      </c>
      <c r="G369" s="20">
        <f t="shared" si="51"/>
        <v>37.2</v>
      </c>
      <c r="H369" s="20">
        <v>75.2</v>
      </c>
      <c r="I369" s="35"/>
      <c r="J369" s="36"/>
      <c r="K369" s="36"/>
      <c r="L369" s="37"/>
      <c r="M369" s="30" t="s">
        <v>701</v>
      </c>
      <c r="N369" s="29"/>
      <c r="O369" s="29"/>
      <c r="P369" s="29"/>
      <c r="Q369" s="61"/>
    </row>
    <row r="370" s="3" customFormat="1" ht="14.25" spans="1:17">
      <c r="A370" s="15">
        <v>367</v>
      </c>
      <c r="B370" s="16" t="s">
        <v>853</v>
      </c>
      <c r="C370" s="15" t="s">
        <v>832</v>
      </c>
      <c r="D370" s="17" t="s">
        <v>833</v>
      </c>
      <c r="E370" s="18" t="s">
        <v>854</v>
      </c>
      <c r="F370" s="19">
        <v>54</v>
      </c>
      <c r="G370" s="20">
        <f t="shared" si="51"/>
        <v>32.4</v>
      </c>
      <c r="H370" s="20">
        <v>74.2</v>
      </c>
      <c r="I370" s="35"/>
      <c r="J370" s="36"/>
      <c r="K370" s="36"/>
      <c r="L370" s="37"/>
      <c r="M370" s="30" t="s">
        <v>701</v>
      </c>
      <c r="N370" s="29"/>
      <c r="O370" s="29"/>
      <c r="P370" s="29"/>
      <c r="Q370" s="61"/>
    </row>
    <row r="371" s="3" customFormat="1" ht="14.25" spans="1:17">
      <c r="A371" s="15">
        <v>368</v>
      </c>
      <c r="B371" s="16" t="s">
        <v>855</v>
      </c>
      <c r="C371" s="15" t="s">
        <v>832</v>
      </c>
      <c r="D371" s="17" t="s">
        <v>833</v>
      </c>
      <c r="E371" s="18" t="s">
        <v>856</v>
      </c>
      <c r="F371" s="19">
        <v>50</v>
      </c>
      <c r="G371" s="20">
        <f t="shared" si="51"/>
        <v>30</v>
      </c>
      <c r="H371" s="20" t="s">
        <v>86</v>
      </c>
      <c r="I371" s="38"/>
      <c r="J371" s="39"/>
      <c r="K371" s="39"/>
      <c r="L371" s="40"/>
      <c r="M371" s="30" t="s">
        <v>701</v>
      </c>
      <c r="N371" s="41"/>
      <c r="O371" s="41"/>
      <c r="P371" s="41"/>
      <c r="Q371" s="63"/>
    </row>
    <row r="372" s="3" customFormat="1" ht="14.25" spans="1:17">
      <c r="A372" s="15">
        <v>369</v>
      </c>
      <c r="B372" s="16" t="s">
        <v>857</v>
      </c>
      <c r="C372" s="15" t="s">
        <v>832</v>
      </c>
      <c r="D372" s="17" t="s">
        <v>858</v>
      </c>
      <c r="E372" s="18" t="s">
        <v>859</v>
      </c>
      <c r="F372" s="19">
        <v>74</v>
      </c>
      <c r="G372" s="20">
        <f t="shared" si="51"/>
        <v>44.4</v>
      </c>
      <c r="H372" s="20">
        <v>81.2</v>
      </c>
      <c r="I372" s="19">
        <f t="shared" ref="I372:I382" si="60">H372*0.4</f>
        <v>32.48</v>
      </c>
      <c r="J372" s="20">
        <f t="shared" ref="J372:J382" si="61">G372+I372</f>
        <v>76.88</v>
      </c>
      <c r="K372" s="28">
        <v>1</v>
      </c>
      <c r="L372" s="20" t="s">
        <v>23</v>
      </c>
      <c r="M372" s="30" t="s">
        <v>722</v>
      </c>
      <c r="N372" s="29" t="s">
        <v>25</v>
      </c>
      <c r="O372" s="29" t="s">
        <v>26</v>
      </c>
      <c r="P372" s="29" t="s">
        <v>723</v>
      </c>
      <c r="Q372" s="61">
        <v>4</v>
      </c>
    </row>
    <row r="373" s="3" customFormat="1" ht="14.25" spans="1:17">
      <c r="A373" s="15">
        <v>370</v>
      </c>
      <c r="B373" s="16" t="s">
        <v>860</v>
      </c>
      <c r="C373" s="15" t="s">
        <v>832</v>
      </c>
      <c r="D373" s="17" t="s">
        <v>858</v>
      </c>
      <c r="E373" s="18" t="s">
        <v>861</v>
      </c>
      <c r="F373" s="19">
        <v>66</v>
      </c>
      <c r="G373" s="20">
        <f t="shared" si="51"/>
        <v>39.6</v>
      </c>
      <c r="H373" s="20">
        <v>79.8</v>
      </c>
      <c r="I373" s="19">
        <f t="shared" si="60"/>
        <v>31.92</v>
      </c>
      <c r="J373" s="20">
        <f t="shared" si="61"/>
        <v>71.52</v>
      </c>
      <c r="K373" s="28">
        <v>2</v>
      </c>
      <c r="L373" s="20" t="s">
        <v>23</v>
      </c>
      <c r="M373" s="30" t="s">
        <v>722</v>
      </c>
      <c r="N373" s="29"/>
      <c r="O373" s="29"/>
      <c r="P373" s="29"/>
      <c r="Q373" s="61"/>
    </row>
    <row r="374" s="3" customFormat="1" ht="14.25" spans="1:17">
      <c r="A374" s="15">
        <v>371</v>
      </c>
      <c r="B374" s="16" t="s">
        <v>862</v>
      </c>
      <c r="C374" s="15" t="s">
        <v>832</v>
      </c>
      <c r="D374" s="17" t="s">
        <v>858</v>
      </c>
      <c r="E374" s="18" t="s">
        <v>863</v>
      </c>
      <c r="F374" s="19">
        <v>60</v>
      </c>
      <c r="G374" s="20">
        <f t="shared" si="51"/>
        <v>36</v>
      </c>
      <c r="H374" s="20">
        <v>84.2</v>
      </c>
      <c r="I374" s="19">
        <f t="shared" si="60"/>
        <v>33.68</v>
      </c>
      <c r="J374" s="20">
        <f t="shared" si="61"/>
        <v>69.68</v>
      </c>
      <c r="K374" s="28">
        <v>3</v>
      </c>
      <c r="L374" s="20" t="s">
        <v>23</v>
      </c>
      <c r="M374" s="30" t="s">
        <v>722</v>
      </c>
      <c r="N374" s="29"/>
      <c r="O374" s="29"/>
      <c r="P374" s="29"/>
      <c r="Q374" s="61"/>
    </row>
    <row r="375" s="3" customFormat="1" ht="14.25" spans="1:17">
      <c r="A375" s="15">
        <v>372</v>
      </c>
      <c r="B375" s="16" t="s">
        <v>864</v>
      </c>
      <c r="C375" s="15" t="s">
        <v>832</v>
      </c>
      <c r="D375" s="17" t="s">
        <v>858</v>
      </c>
      <c r="E375" s="18" t="s">
        <v>865</v>
      </c>
      <c r="F375" s="19">
        <v>54</v>
      </c>
      <c r="G375" s="20">
        <f t="shared" si="51"/>
        <v>32.4</v>
      </c>
      <c r="H375" s="20">
        <v>84</v>
      </c>
      <c r="I375" s="19">
        <f t="shared" si="60"/>
        <v>33.6</v>
      </c>
      <c r="J375" s="20">
        <f t="shared" si="61"/>
        <v>66</v>
      </c>
      <c r="K375" s="28">
        <v>4</v>
      </c>
      <c r="L375" s="20" t="s">
        <v>23</v>
      </c>
      <c r="M375" s="30" t="s">
        <v>722</v>
      </c>
      <c r="N375" s="29"/>
      <c r="O375" s="29"/>
      <c r="P375" s="29"/>
      <c r="Q375" s="61"/>
    </row>
    <row r="376" s="3" customFormat="1" ht="14.25" spans="1:17">
      <c r="A376" s="15">
        <v>373</v>
      </c>
      <c r="B376" s="16" t="s">
        <v>866</v>
      </c>
      <c r="C376" s="15" t="s">
        <v>832</v>
      </c>
      <c r="D376" s="17" t="s">
        <v>858</v>
      </c>
      <c r="E376" s="18" t="s">
        <v>867</v>
      </c>
      <c r="F376" s="19">
        <v>55</v>
      </c>
      <c r="G376" s="20">
        <f t="shared" si="51"/>
        <v>33</v>
      </c>
      <c r="H376" s="20">
        <v>79.8</v>
      </c>
      <c r="I376" s="19">
        <f t="shared" si="60"/>
        <v>31.92</v>
      </c>
      <c r="J376" s="20">
        <f t="shared" si="61"/>
        <v>64.92</v>
      </c>
      <c r="K376" s="28">
        <v>5</v>
      </c>
      <c r="L376" s="20"/>
      <c r="M376" s="30" t="s">
        <v>722</v>
      </c>
      <c r="N376" s="31"/>
      <c r="O376" s="31"/>
      <c r="P376" s="31"/>
      <c r="Q376" s="62"/>
    </row>
    <row r="377" s="3" customFormat="1" ht="14.25" spans="1:17">
      <c r="A377" s="15">
        <v>374</v>
      </c>
      <c r="B377" s="16" t="s">
        <v>868</v>
      </c>
      <c r="C377" s="15" t="s">
        <v>832</v>
      </c>
      <c r="D377" s="17" t="s">
        <v>858</v>
      </c>
      <c r="E377" s="18" t="s">
        <v>869</v>
      </c>
      <c r="F377" s="19">
        <v>61</v>
      </c>
      <c r="G377" s="20">
        <f t="shared" si="51"/>
        <v>36.6</v>
      </c>
      <c r="H377" s="20">
        <v>79.2</v>
      </c>
      <c r="I377" s="73" t="s">
        <v>57</v>
      </c>
      <c r="J377" s="74"/>
      <c r="K377" s="74"/>
      <c r="L377" s="75"/>
      <c r="M377" s="30" t="s">
        <v>722</v>
      </c>
      <c r="N377" s="29"/>
      <c r="O377" s="29"/>
      <c r="P377" s="29"/>
      <c r="Q377" s="61"/>
    </row>
    <row r="378" s="3" customFormat="1" ht="14.25" spans="1:17">
      <c r="A378" s="15">
        <v>375</v>
      </c>
      <c r="B378" s="16" t="s">
        <v>870</v>
      </c>
      <c r="C378" s="15" t="s">
        <v>832</v>
      </c>
      <c r="D378" s="17" t="s">
        <v>858</v>
      </c>
      <c r="E378" s="18" t="s">
        <v>871</v>
      </c>
      <c r="F378" s="19">
        <v>49</v>
      </c>
      <c r="G378" s="20">
        <f t="shared" si="51"/>
        <v>29.4</v>
      </c>
      <c r="H378" s="20">
        <v>79.2</v>
      </c>
      <c r="I378" s="76"/>
      <c r="J378" s="77"/>
      <c r="K378" s="77"/>
      <c r="L378" s="78"/>
      <c r="M378" s="30" t="s">
        <v>722</v>
      </c>
      <c r="N378" s="29"/>
      <c r="O378" s="29"/>
      <c r="P378" s="29"/>
      <c r="Q378" s="61"/>
    </row>
    <row r="379" s="3" customFormat="1" ht="14.25" spans="1:17">
      <c r="A379" s="15">
        <v>376</v>
      </c>
      <c r="B379" s="16" t="s">
        <v>872</v>
      </c>
      <c r="C379" s="15" t="s">
        <v>832</v>
      </c>
      <c r="D379" s="17" t="s">
        <v>858</v>
      </c>
      <c r="E379" s="18" t="s">
        <v>873</v>
      </c>
      <c r="F379" s="19">
        <v>60</v>
      </c>
      <c r="G379" s="20">
        <f t="shared" si="51"/>
        <v>36</v>
      </c>
      <c r="H379" s="20">
        <v>76</v>
      </c>
      <c r="I379" s="76"/>
      <c r="J379" s="77"/>
      <c r="K379" s="77"/>
      <c r="L379" s="78"/>
      <c r="M379" s="30" t="s">
        <v>722</v>
      </c>
      <c r="N379" s="29"/>
      <c r="O379" s="29"/>
      <c r="P379" s="29"/>
      <c r="Q379" s="61"/>
    </row>
    <row r="380" s="3" customFormat="1" ht="14.25" spans="1:17">
      <c r="A380" s="15">
        <v>377</v>
      </c>
      <c r="B380" s="16" t="s">
        <v>874</v>
      </c>
      <c r="C380" s="15" t="s">
        <v>832</v>
      </c>
      <c r="D380" s="17" t="s">
        <v>858</v>
      </c>
      <c r="E380" s="18" t="s">
        <v>875</v>
      </c>
      <c r="F380" s="19">
        <v>74</v>
      </c>
      <c r="G380" s="20">
        <f t="shared" si="51"/>
        <v>44.4</v>
      </c>
      <c r="H380" s="20">
        <v>74.6</v>
      </c>
      <c r="I380" s="76"/>
      <c r="J380" s="77"/>
      <c r="K380" s="77"/>
      <c r="L380" s="78"/>
      <c r="M380" s="30" t="s">
        <v>722</v>
      </c>
      <c r="N380" s="29"/>
      <c r="O380" s="29"/>
      <c r="P380" s="29"/>
      <c r="Q380" s="61"/>
    </row>
    <row r="381" s="3" customFormat="1" ht="14.25" spans="1:17">
      <c r="A381" s="15">
        <v>378</v>
      </c>
      <c r="B381" s="16" t="s">
        <v>876</v>
      </c>
      <c r="C381" s="15" t="s">
        <v>832</v>
      </c>
      <c r="D381" s="17" t="s">
        <v>858</v>
      </c>
      <c r="E381" s="18" t="s">
        <v>877</v>
      </c>
      <c r="F381" s="19">
        <v>55</v>
      </c>
      <c r="G381" s="20">
        <f t="shared" si="51"/>
        <v>33</v>
      </c>
      <c r="H381" s="20">
        <v>74.6</v>
      </c>
      <c r="I381" s="76"/>
      <c r="J381" s="77"/>
      <c r="K381" s="77"/>
      <c r="L381" s="78"/>
      <c r="M381" s="30" t="s">
        <v>722</v>
      </c>
      <c r="N381" s="29"/>
      <c r="O381" s="29"/>
      <c r="P381" s="29"/>
      <c r="Q381" s="61"/>
    </row>
    <row r="382" s="3" customFormat="1" ht="14.25" spans="1:17">
      <c r="A382" s="15">
        <v>379</v>
      </c>
      <c r="B382" s="16" t="s">
        <v>878</v>
      </c>
      <c r="C382" s="15" t="s">
        <v>832</v>
      </c>
      <c r="D382" s="17" t="s">
        <v>858</v>
      </c>
      <c r="E382" s="18" t="s">
        <v>879</v>
      </c>
      <c r="F382" s="19">
        <v>53</v>
      </c>
      <c r="G382" s="20">
        <f t="shared" si="51"/>
        <v>31.8</v>
      </c>
      <c r="H382" s="20">
        <v>74.2</v>
      </c>
      <c r="I382" s="76"/>
      <c r="J382" s="77"/>
      <c r="K382" s="77"/>
      <c r="L382" s="78"/>
      <c r="M382" s="30" t="s">
        <v>722</v>
      </c>
      <c r="N382" s="29"/>
      <c r="O382" s="29"/>
      <c r="P382" s="29"/>
      <c r="Q382" s="61"/>
    </row>
    <row r="383" s="3" customFormat="1" ht="14.25" spans="1:17">
      <c r="A383" s="15">
        <v>380</v>
      </c>
      <c r="B383" s="16" t="s">
        <v>880</v>
      </c>
      <c r="C383" s="15" t="s">
        <v>832</v>
      </c>
      <c r="D383" s="17" t="s">
        <v>858</v>
      </c>
      <c r="E383" s="18" t="s">
        <v>881</v>
      </c>
      <c r="F383" s="19">
        <v>43</v>
      </c>
      <c r="G383" s="20">
        <f t="shared" si="51"/>
        <v>25.8</v>
      </c>
      <c r="H383" s="20" t="s">
        <v>86</v>
      </c>
      <c r="I383" s="79"/>
      <c r="J383" s="80"/>
      <c r="K383" s="80"/>
      <c r="L383" s="81"/>
      <c r="M383" s="30" t="s">
        <v>722</v>
      </c>
      <c r="N383" s="41"/>
      <c r="O383" s="41"/>
      <c r="P383" s="41"/>
      <c r="Q383" s="63"/>
    </row>
    <row r="384" s="3" customFormat="1" ht="14.25" spans="1:17">
      <c r="A384" s="15">
        <v>381</v>
      </c>
      <c r="B384" s="16" t="s">
        <v>882</v>
      </c>
      <c r="C384" s="15" t="s">
        <v>832</v>
      </c>
      <c r="D384" s="17" t="s">
        <v>883</v>
      </c>
      <c r="E384" s="18" t="s">
        <v>884</v>
      </c>
      <c r="F384" s="19">
        <v>81.5</v>
      </c>
      <c r="G384" s="20">
        <f t="shared" si="51"/>
        <v>48.9</v>
      </c>
      <c r="H384" s="20">
        <v>82.4</v>
      </c>
      <c r="I384" s="19">
        <f t="shared" ref="I384:I390" si="62">H384*0.4</f>
        <v>32.96</v>
      </c>
      <c r="J384" s="20">
        <f t="shared" ref="J384:J390" si="63">G384+I384</f>
        <v>81.86</v>
      </c>
      <c r="K384" s="28">
        <v>1</v>
      </c>
      <c r="L384" s="20" t="s">
        <v>23</v>
      </c>
      <c r="M384" s="30" t="s">
        <v>742</v>
      </c>
      <c r="N384" s="29" t="s">
        <v>25</v>
      </c>
      <c r="O384" s="29" t="s">
        <v>26</v>
      </c>
      <c r="P384" s="29" t="s">
        <v>885</v>
      </c>
      <c r="Q384" s="61">
        <v>3</v>
      </c>
    </row>
    <row r="385" s="3" customFormat="1" ht="14.25" spans="1:17">
      <c r="A385" s="15">
        <v>382</v>
      </c>
      <c r="B385" s="16" t="s">
        <v>886</v>
      </c>
      <c r="C385" s="15" t="s">
        <v>832</v>
      </c>
      <c r="D385" s="17" t="s">
        <v>883</v>
      </c>
      <c r="E385" s="18" t="s">
        <v>887</v>
      </c>
      <c r="F385" s="19">
        <v>78.5</v>
      </c>
      <c r="G385" s="20">
        <f t="shared" si="51"/>
        <v>47.1</v>
      </c>
      <c r="H385" s="20">
        <v>85.2</v>
      </c>
      <c r="I385" s="19">
        <f t="shared" si="62"/>
        <v>34.08</v>
      </c>
      <c r="J385" s="20">
        <f t="shared" si="63"/>
        <v>81.18</v>
      </c>
      <c r="K385" s="28">
        <v>2</v>
      </c>
      <c r="L385" s="20" t="s">
        <v>23</v>
      </c>
      <c r="M385" s="30" t="s">
        <v>742</v>
      </c>
      <c r="N385" s="29"/>
      <c r="O385" s="29"/>
      <c r="P385" s="29"/>
      <c r="Q385" s="61"/>
    </row>
    <row r="386" s="3" customFormat="1" ht="14.25" spans="1:17">
      <c r="A386" s="15">
        <v>383</v>
      </c>
      <c r="B386" s="16" t="s">
        <v>888</v>
      </c>
      <c r="C386" s="15" t="s">
        <v>832</v>
      </c>
      <c r="D386" s="17" t="s">
        <v>883</v>
      </c>
      <c r="E386" s="18" t="s">
        <v>889</v>
      </c>
      <c r="F386" s="19">
        <v>72</v>
      </c>
      <c r="G386" s="20">
        <f t="shared" si="51"/>
        <v>43.2</v>
      </c>
      <c r="H386" s="20">
        <v>80</v>
      </c>
      <c r="I386" s="19">
        <f t="shared" si="62"/>
        <v>32</v>
      </c>
      <c r="J386" s="20">
        <f t="shared" si="63"/>
        <v>75.2</v>
      </c>
      <c r="K386" s="28">
        <v>3</v>
      </c>
      <c r="L386" s="20" t="s">
        <v>23</v>
      </c>
      <c r="M386" s="30" t="s">
        <v>742</v>
      </c>
      <c r="N386" s="29"/>
      <c r="O386" s="29"/>
      <c r="P386" s="29"/>
      <c r="Q386" s="61"/>
    </row>
    <row r="387" s="3" customFormat="1" ht="14.25" spans="1:17">
      <c r="A387" s="15">
        <v>384</v>
      </c>
      <c r="B387" s="16" t="s">
        <v>890</v>
      </c>
      <c r="C387" s="15" t="s">
        <v>832</v>
      </c>
      <c r="D387" s="17" t="s">
        <v>883</v>
      </c>
      <c r="E387" s="18" t="s">
        <v>891</v>
      </c>
      <c r="F387" s="19">
        <v>87</v>
      </c>
      <c r="G387" s="20">
        <f t="shared" si="51"/>
        <v>52.2</v>
      </c>
      <c r="H387" s="20">
        <v>78.2</v>
      </c>
      <c r="I387" s="73" t="s">
        <v>57</v>
      </c>
      <c r="J387" s="74"/>
      <c r="K387" s="74"/>
      <c r="L387" s="75"/>
      <c r="M387" s="30" t="s">
        <v>742</v>
      </c>
      <c r="N387" s="31"/>
      <c r="O387" s="31"/>
      <c r="P387" s="31"/>
      <c r="Q387" s="62"/>
    </row>
    <row r="388" s="3" customFormat="1" ht="14.25" spans="1:17">
      <c r="A388" s="15">
        <v>385</v>
      </c>
      <c r="B388" s="16" t="s">
        <v>892</v>
      </c>
      <c r="C388" s="15" t="s">
        <v>832</v>
      </c>
      <c r="D388" s="17" t="s">
        <v>883</v>
      </c>
      <c r="E388" s="18" t="s">
        <v>893</v>
      </c>
      <c r="F388" s="19">
        <v>74</v>
      </c>
      <c r="G388" s="20">
        <f t="shared" ref="G388:G421" si="64">F388*0.6</f>
        <v>44.4</v>
      </c>
      <c r="H388" s="20">
        <v>76.8</v>
      </c>
      <c r="I388" s="76"/>
      <c r="J388" s="77"/>
      <c r="K388" s="77"/>
      <c r="L388" s="78"/>
      <c r="M388" s="30" t="s">
        <v>742</v>
      </c>
      <c r="N388" s="29"/>
      <c r="O388" s="29"/>
      <c r="P388" s="29"/>
      <c r="Q388" s="61"/>
    </row>
    <row r="389" s="3" customFormat="1" ht="14.25" spans="1:17">
      <c r="A389" s="15">
        <v>386</v>
      </c>
      <c r="B389" s="16" t="s">
        <v>894</v>
      </c>
      <c r="C389" s="15" t="s">
        <v>832</v>
      </c>
      <c r="D389" s="17" t="s">
        <v>883</v>
      </c>
      <c r="E389" s="18" t="s">
        <v>895</v>
      </c>
      <c r="F389" s="19">
        <v>73.5</v>
      </c>
      <c r="G389" s="20">
        <f t="shared" si="64"/>
        <v>44.1</v>
      </c>
      <c r="H389" s="20">
        <v>76.4</v>
      </c>
      <c r="I389" s="76"/>
      <c r="J389" s="77"/>
      <c r="K389" s="77"/>
      <c r="L389" s="78"/>
      <c r="M389" s="30" t="s">
        <v>742</v>
      </c>
      <c r="N389" s="29"/>
      <c r="O389" s="29"/>
      <c r="P389" s="29"/>
      <c r="Q389" s="61"/>
    </row>
    <row r="390" s="3" customFormat="1" ht="14.25" spans="1:17">
      <c r="A390" s="15">
        <v>387</v>
      </c>
      <c r="B390" s="16" t="s">
        <v>896</v>
      </c>
      <c r="C390" s="15" t="s">
        <v>832</v>
      </c>
      <c r="D390" s="17" t="s">
        <v>883</v>
      </c>
      <c r="E390" s="18" t="s">
        <v>897</v>
      </c>
      <c r="F390" s="19">
        <v>74</v>
      </c>
      <c r="G390" s="20">
        <f t="shared" si="64"/>
        <v>44.4</v>
      </c>
      <c r="H390" s="20">
        <v>60</v>
      </c>
      <c r="I390" s="76"/>
      <c r="J390" s="77"/>
      <c r="K390" s="77"/>
      <c r="L390" s="78"/>
      <c r="M390" s="30" t="s">
        <v>742</v>
      </c>
      <c r="N390" s="29"/>
      <c r="O390" s="29"/>
      <c r="P390" s="29"/>
      <c r="Q390" s="61"/>
    </row>
    <row r="391" s="3" customFormat="1" ht="14.25" spans="1:17">
      <c r="A391" s="15">
        <v>388</v>
      </c>
      <c r="B391" s="16" t="s">
        <v>898</v>
      </c>
      <c r="C391" s="15" t="s">
        <v>832</v>
      </c>
      <c r="D391" s="17" t="s">
        <v>883</v>
      </c>
      <c r="E391" s="18" t="s">
        <v>899</v>
      </c>
      <c r="F391" s="19">
        <v>69</v>
      </c>
      <c r="G391" s="20">
        <f t="shared" si="64"/>
        <v>41.4</v>
      </c>
      <c r="H391" s="20" t="s">
        <v>86</v>
      </c>
      <c r="I391" s="76"/>
      <c r="J391" s="77"/>
      <c r="K391" s="77"/>
      <c r="L391" s="78"/>
      <c r="M391" s="30" t="s">
        <v>742</v>
      </c>
      <c r="N391" s="29"/>
      <c r="O391" s="29"/>
      <c r="P391" s="29"/>
      <c r="Q391" s="61"/>
    </row>
    <row r="392" s="3" customFormat="1" ht="14.25" spans="1:17">
      <c r="A392" s="15">
        <v>389</v>
      </c>
      <c r="B392" s="16" t="s">
        <v>900</v>
      </c>
      <c r="C392" s="15" t="s">
        <v>832</v>
      </c>
      <c r="D392" s="17" t="s">
        <v>883</v>
      </c>
      <c r="E392" s="18" t="s">
        <v>901</v>
      </c>
      <c r="F392" s="19">
        <v>68.5</v>
      </c>
      <c r="G392" s="20">
        <f t="shared" si="64"/>
        <v>41.1</v>
      </c>
      <c r="H392" s="20" t="s">
        <v>86</v>
      </c>
      <c r="I392" s="79"/>
      <c r="J392" s="80"/>
      <c r="K392" s="80"/>
      <c r="L392" s="81"/>
      <c r="M392" s="30" t="s">
        <v>742</v>
      </c>
      <c r="N392" s="41"/>
      <c r="O392" s="41"/>
      <c r="P392" s="41"/>
      <c r="Q392" s="63"/>
    </row>
    <row r="393" s="3" customFormat="1" ht="14.25" spans="1:17">
      <c r="A393" s="15">
        <v>390</v>
      </c>
      <c r="B393" s="16" t="s">
        <v>902</v>
      </c>
      <c r="C393" s="15" t="s">
        <v>832</v>
      </c>
      <c r="D393" s="17" t="s">
        <v>903</v>
      </c>
      <c r="E393" s="18" t="s">
        <v>904</v>
      </c>
      <c r="F393" s="19">
        <v>54</v>
      </c>
      <c r="G393" s="20">
        <f t="shared" si="64"/>
        <v>32.4</v>
      </c>
      <c r="H393" s="20">
        <v>82</v>
      </c>
      <c r="I393" s="19">
        <f>H393*0.4</f>
        <v>32.8</v>
      </c>
      <c r="J393" s="20">
        <f>G393+I393</f>
        <v>65.2</v>
      </c>
      <c r="K393" s="28">
        <v>1</v>
      </c>
      <c r="L393" s="20" t="s">
        <v>23</v>
      </c>
      <c r="M393" s="30" t="s">
        <v>750</v>
      </c>
      <c r="N393" s="29" t="s">
        <v>25</v>
      </c>
      <c r="O393" s="29" t="s">
        <v>26</v>
      </c>
      <c r="P393" s="29" t="s">
        <v>751</v>
      </c>
      <c r="Q393" s="61">
        <v>2</v>
      </c>
    </row>
    <row r="394" s="3" customFormat="1" ht="14.25" spans="1:17">
      <c r="A394" s="15">
        <v>391</v>
      </c>
      <c r="B394" s="16" t="s">
        <v>905</v>
      </c>
      <c r="C394" s="15" t="s">
        <v>832</v>
      </c>
      <c r="D394" s="17" t="s">
        <v>903</v>
      </c>
      <c r="E394" s="18" t="s">
        <v>906</v>
      </c>
      <c r="F394" s="19">
        <v>69</v>
      </c>
      <c r="G394" s="20">
        <f t="shared" si="64"/>
        <v>41.4</v>
      </c>
      <c r="H394" s="20">
        <v>79.4</v>
      </c>
      <c r="I394" s="55" t="s">
        <v>57</v>
      </c>
      <c r="J394" s="56"/>
      <c r="K394" s="56"/>
      <c r="L394" s="57"/>
      <c r="M394" s="30" t="s">
        <v>750</v>
      </c>
      <c r="N394" s="31"/>
      <c r="O394" s="31"/>
      <c r="P394" s="31"/>
      <c r="Q394" s="62"/>
    </row>
    <row r="395" s="3" customFormat="1" ht="14.25" spans="1:17">
      <c r="A395" s="15">
        <v>392</v>
      </c>
      <c r="B395" s="16" t="s">
        <v>907</v>
      </c>
      <c r="C395" s="15" t="s">
        <v>832</v>
      </c>
      <c r="D395" s="17" t="s">
        <v>903</v>
      </c>
      <c r="E395" s="18" t="s">
        <v>908</v>
      </c>
      <c r="F395" s="19">
        <v>61</v>
      </c>
      <c r="G395" s="20">
        <f t="shared" si="64"/>
        <v>36.6</v>
      </c>
      <c r="H395" s="20">
        <v>77.8</v>
      </c>
      <c r="I395" s="58"/>
      <c r="J395" s="59"/>
      <c r="K395" s="59"/>
      <c r="L395" s="60"/>
      <c r="M395" s="30" t="s">
        <v>750</v>
      </c>
      <c r="N395" s="29"/>
      <c r="O395" s="29"/>
      <c r="P395" s="29"/>
      <c r="Q395" s="61"/>
    </row>
    <row r="396" s="3" customFormat="1" ht="14.25" spans="1:17">
      <c r="A396" s="15">
        <v>393</v>
      </c>
      <c r="B396" s="16" t="s">
        <v>909</v>
      </c>
      <c r="C396" s="15" t="s">
        <v>832</v>
      </c>
      <c r="D396" s="17" t="s">
        <v>903</v>
      </c>
      <c r="E396" s="18" t="s">
        <v>910</v>
      </c>
      <c r="F396" s="19">
        <v>71</v>
      </c>
      <c r="G396" s="20">
        <f t="shared" si="64"/>
        <v>42.6</v>
      </c>
      <c r="H396" s="20">
        <v>75.8</v>
      </c>
      <c r="I396" s="58"/>
      <c r="J396" s="59"/>
      <c r="K396" s="59"/>
      <c r="L396" s="60"/>
      <c r="M396" s="30" t="s">
        <v>750</v>
      </c>
      <c r="N396" s="29"/>
      <c r="O396" s="29"/>
      <c r="P396" s="29"/>
      <c r="Q396" s="61"/>
    </row>
    <row r="397" s="3" customFormat="1" ht="14.25" spans="1:17">
      <c r="A397" s="15">
        <v>394</v>
      </c>
      <c r="B397" s="16" t="s">
        <v>911</v>
      </c>
      <c r="C397" s="15" t="s">
        <v>832</v>
      </c>
      <c r="D397" s="17" t="s">
        <v>903</v>
      </c>
      <c r="E397" s="18" t="s">
        <v>912</v>
      </c>
      <c r="F397" s="19">
        <v>59</v>
      </c>
      <c r="G397" s="20">
        <f t="shared" si="64"/>
        <v>35.4</v>
      </c>
      <c r="H397" s="20" t="s">
        <v>632</v>
      </c>
      <c r="I397" s="58"/>
      <c r="J397" s="59"/>
      <c r="K397" s="59"/>
      <c r="L397" s="60"/>
      <c r="M397" s="30" t="s">
        <v>750</v>
      </c>
      <c r="N397" s="29"/>
      <c r="O397" s="29"/>
      <c r="P397" s="29"/>
      <c r="Q397" s="61"/>
    </row>
    <row r="398" s="3" customFormat="1" ht="14.25" spans="1:17">
      <c r="A398" s="15">
        <v>395</v>
      </c>
      <c r="B398" s="16" t="s">
        <v>913</v>
      </c>
      <c r="C398" s="15" t="s">
        <v>832</v>
      </c>
      <c r="D398" s="17" t="s">
        <v>903</v>
      </c>
      <c r="E398" s="18" t="s">
        <v>914</v>
      </c>
      <c r="F398" s="19">
        <v>45</v>
      </c>
      <c r="G398" s="20">
        <f t="shared" si="64"/>
        <v>27</v>
      </c>
      <c r="H398" s="20" t="s">
        <v>86</v>
      </c>
      <c r="I398" s="64"/>
      <c r="J398" s="65"/>
      <c r="K398" s="65"/>
      <c r="L398" s="66"/>
      <c r="M398" s="30" t="s">
        <v>750</v>
      </c>
      <c r="N398" s="41"/>
      <c r="O398" s="41"/>
      <c r="P398" s="41"/>
      <c r="Q398" s="63"/>
    </row>
    <row r="399" s="3" customFormat="1" ht="14.25" spans="1:17">
      <c r="A399" s="15">
        <v>396</v>
      </c>
      <c r="B399" s="16" t="s">
        <v>915</v>
      </c>
      <c r="C399" s="15" t="s">
        <v>832</v>
      </c>
      <c r="D399" s="17" t="s">
        <v>916</v>
      </c>
      <c r="E399" s="18" t="s">
        <v>917</v>
      </c>
      <c r="F399" s="19">
        <v>67</v>
      </c>
      <c r="G399" s="20">
        <f t="shared" si="64"/>
        <v>40.2</v>
      </c>
      <c r="H399" s="20">
        <v>80</v>
      </c>
      <c r="I399" s="19">
        <f t="shared" ref="I399:I410" si="65">H399*0.4</f>
        <v>32</v>
      </c>
      <c r="J399" s="20">
        <f t="shared" ref="J399:J410" si="66">G399+I399</f>
        <v>72.2</v>
      </c>
      <c r="K399" s="28">
        <v>1</v>
      </c>
      <c r="L399" s="20" t="s">
        <v>23</v>
      </c>
      <c r="M399" s="30" t="s">
        <v>918</v>
      </c>
      <c r="N399" s="29" t="s">
        <v>25</v>
      </c>
      <c r="O399" s="29" t="s">
        <v>25</v>
      </c>
      <c r="P399" s="29"/>
      <c r="Q399" s="61">
        <v>1</v>
      </c>
    </row>
    <row r="400" s="3" customFormat="1" ht="14.25" spans="1:17">
      <c r="A400" s="15">
        <v>397</v>
      </c>
      <c r="B400" s="16" t="s">
        <v>919</v>
      </c>
      <c r="C400" s="15" t="s">
        <v>832</v>
      </c>
      <c r="D400" s="17" t="s">
        <v>916</v>
      </c>
      <c r="E400" s="18" t="s">
        <v>920</v>
      </c>
      <c r="F400" s="19">
        <v>65</v>
      </c>
      <c r="G400" s="20">
        <f t="shared" si="64"/>
        <v>39</v>
      </c>
      <c r="H400" s="20">
        <v>78.8</v>
      </c>
      <c r="I400" s="19">
        <f t="shared" si="65"/>
        <v>31.52</v>
      </c>
      <c r="J400" s="20">
        <f t="shared" si="66"/>
        <v>70.52</v>
      </c>
      <c r="K400" s="28">
        <v>2</v>
      </c>
      <c r="L400" s="20"/>
      <c r="M400" s="30" t="s">
        <v>918</v>
      </c>
      <c r="N400" s="31"/>
      <c r="O400" s="31"/>
      <c r="P400" s="31"/>
      <c r="Q400" s="62"/>
    </row>
    <row r="401" s="3" customFormat="1" ht="14.25" spans="1:17">
      <c r="A401" s="15">
        <v>398</v>
      </c>
      <c r="B401" s="16" t="s">
        <v>921</v>
      </c>
      <c r="C401" s="15" t="s">
        <v>832</v>
      </c>
      <c r="D401" s="17" t="s">
        <v>916</v>
      </c>
      <c r="E401" s="18" t="s">
        <v>922</v>
      </c>
      <c r="F401" s="19">
        <v>57</v>
      </c>
      <c r="G401" s="20">
        <f t="shared" si="64"/>
        <v>34.2</v>
      </c>
      <c r="H401" s="20">
        <v>77.2</v>
      </c>
      <c r="I401" s="19">
        <f t="shared" si="65"/>
        <v>30.88</v>
      </c>
      <c r="J401" s="20">
        <f t="shared" si="66"/>
        <v>65.08</v>
      </c>
      <c r="K401" s="28">
        <v>3</v>
      </c>
      <c r="L401" s="20"/>
      <c r="M401" s="30" t="s">
        <v>918</v>
      </c>
      <c r="N401" s="41"/>
      <c r="O401" s="41"/>
      <c r="P401" s="41"/>
      <c r="Q401" s="63"/>
    </row>
    <row r="402" s="3" customFormat="1" ht="14.25" spans="1:17">
      <c r="A402" s="15">
        <v>399</v>
      </c>
      <c r="B402" s="16" t="s">
        <v>923</v>
      </c>
      <c r="C402" s="15" t="s">
        <v>832</v>
      </c>
      <c r="D402" s="17" t="s">
        <v>924</v>
      </c>
      <c r="E402" s="18" t="s">
        <v>925</v>
      </c>
      <c r="F402" s="19">
        <v>56</v>
      </c>
      <c r="G402" s="20">
        <f t="shared" si="64"/>
        <v>33.6</v>
      </c>
      <c r="H402" s="20">
        <v>85</v>
      </c>
      <c r="I402" s="19">
        <f t="shared" si="65"/>
        <v>34</v>
      </c>
      <c r="J402" s="20">
        <f t="shared" si="66"/>
        <v>67.6</v>
      </c>
      <c r="K402" s="28">
        <v>1</v>
      </c>
      <c r="L402" s="20" t="s">
        <v>23</v>
      </c>
      <c r="M402" s="30" t="s">
        <v>779</v>
      </c>
      <c r="N402" s="29" t="s">
        <v>25</v>
      </c>
      <c r="O402" s="29" t="s">
        <v>25</v>
      </c>
      <c r="P402" s="29"/>
      <c r="Q402" s="61">
        <v>1</v>
      </c>
    </row>
    <row r="403" s="3" customFormat="1" ht="14.25" spans="1:17">
      <c r="A403" s="15">
        <v>400</v>
      </c>
      <c r="B403" s="16" t="s">
        <v>926</v>
      </c>
      <c r="C403" s="15" t="s">
        <v>832</v>
      </c>
      <c r="D403" s="17" t="s">
        <v>924</v>
      </c>
      <c r="E403" s="18" t="s">
        <v>927</v>
      </c>
      <c r="F403" s="19">
        <v>51</v>
      </c>
      <c r="G403" s="20">
        <f t="shared" si="64"/>
        <v>30.6</v>
      </c>
      <c r="H403" s="20">
        <v>81.6</v>
      </c>
      <c r="I403" s="19">
        <f t="shared" si="65"/>
        <v>32.64</v>
      </c>
      <c r="J403" s="20">
        <f t="shared" si="66"/>
        <v>63.24</v>
      </c>
      <c r="K403" s="28">
        <v>2</v>
      </c>
      <c r="L403" s="20"/>
      <c r="M403" s="30" t="s">
        <v>779</v>
      </c>
      <c r="N403" s="31"/>
      <c r="O403" s="31"/>
      <c r="P403" s="31"/>
      <c r="Q403" s="62"/>
    </row>
    <row r="404" s="3" customFormat="1" ht="14.25" spans="1:17">
      <c r="A404" s="15">
        <v>401</v>
      </c>
      <c r="B404" s="16" t="s">
        <v>928</v>
      </c>
      <c r="C404" s="15" t="s">
        <v>832</v>
      </c>
      <c r="D404" s="17" t="s">
        <v>924</v>
      </c>
      <c r="E404" s="18" t="s">
        <v>929</v>
      </c>
      <c r="F404" s="19">
        <v>50</v>
      </c>
      <c r="G404" s="20">
        <f t="shared" si="64"/>
        <v>30</v>
      </c>
      <c r="H404" s="20">
        <v>79</v>
      </c>
      <c r="I404" s="19">
        <f t="shared" si="65"/>
        <v>31.6</v>
      </c>
      <c r="J404" s="20">
        <f t="shared" si="66"/>
        <v>61.6</v>
      </c>
      <c r="K404" s="28">
        <v>3</v>
      </c>
      <c r="L404" s="20"/>
      <c r="M404" s="30" t="s">
        <v>779</v>
      </c>
      <c r="N404" s="29"/>
      <c r="O404" s="29"/>
      <c r="P404" s="29"/>
      <c r="Q404" s="61"/>
    </row>
    <row r="405" s="3" customFormat="1" ht="14.25" spans="1:17">
      <c r="A405" s="15">
        <v>402</v>
      </c>
      <c r="B405" s="16" t="s">
        <v>930</v>
      </c>
      <c r="C405" s="15" t="s">
        <v>832</v>
      </c>
      <c r="D405" s="17" t="s">
        <v>924</v>
      </c>
      <c r="E405" s="18" t="s">
        <v>931</v>
      </c>
      <c r="F405" s="19">
        <v>50</v>
      </c>
      <c r="G405" s="20">
        <f t="shared" si="64"/>
        <v>30</v>
      </c>
      <c r="H405" s="20">
        <v>78.4</v>
      </c>
      <c r="I405" s="19">
        <f t="shared" si="65"/>
        <v>31.36</v>
      </c>
      <c r="J405" s="20">
        <f t="shared" si="66"/>
        <v>61.36</v>
      </c>
      <c r="K405" s="28">
        <v>4</v>
      </c>
      <c r="L405" s="20"/>
      <c r="M405" s="30" t="s">
        <v>779</v>
      </c>
      <c r="N405" s="41"/>
      <c r="O405" s="41"/>
      <c r="P405" s="41"/>
      <c r="Q405" s="63"/>
    </row>
    <row r="406" s="3" customFormat="1" ht="14.25" spans="1:17">
      <c r="A406" s="15">
        <v>403</v>
      </c>
      <c r="B406" s="16" t="s">
        <v>932</v>
      </c>
      <c r="C406" s="15" t="s">
        <v>832</v>
      </c>
      <c r="D406" s="17" t="s">
        <v>933</v>
      </c>
      <c r="E406" s="18" t="s">
        <v>934</v>
      </c>
      <c r="F406" s="19">
        <v>83</v>
      </c>
      <c r="G406" s="20">
        <f t="shared" si="64"/>
        <v>49.8</v>
      </c>
      <c r="H406" s="20">
        <v>78.4</v>
      </c>
      <c r="I406" s="19">
        <f t="shared" si="65"/>
        <v>31.36</v>
      </c>
      <c r="J406" s="20">
        <f t="shared" si="66"/>
        <v>81.16</v>
      </c>
      <c r="K406" s="28">
        <v>1</v>
      </c>
      <c r="L406" s="20" t="s">
        <v>23</v>
      </c>
      <c r="M406" s="30" t="s">
        <v>787</v>
      </c>
      <c r="N406" s="29" t="s">
        <v>25</v>
      </c>
      <c r="O406" s="29" t="s">
        <v>25</v>
      </c>
      <c r="P406" s="29"/>
      <c r="Q406" s="61">
        <v>1</v>
      </c>
    </row>
    <row r="407" s="3" customFormat="1" ht="14.25" spans="1:17">
      <c r="A407" s="15">
        <v>404</v>
      </c>
      <c r="B407" s="16" t="s">
        <v>935</v>
      </c>
      <c r="C407" s="15" t="s">
        <v>832</v>
      </c>
      <c r="D407" s="17" t="s">
        <v>933</v>
      </c>
      <c r="E407" s="18" t="s">
        <v>936</v>
      </c>
      <c r="F407" s="19">
        <v>72</v>
      </c>
      <c r="G407" s="20">
        <f t="shared" si="64"/>
        <v>43.2</v>
      </c>
      <c r="H407" s="20">
        <v>82.4</v>
      </c>
      <c r="I407" s="19">
        <f t="shared" si="65"/>
        <v>32.96</v>
      </c>
      <c r="J407" s="20">
        <f t="shared" si="66"/>
        <v>76.16</v>
      </c>
      <c r="K407" s="28">
        <v>2</v>
      </c>
      <c r="L407" s="20"/>
      <c r="M407" s="30" t="s">
        <v>787</v>
      </c>
      <c r="N407" s="31"/>
      <c r="O407" s="31"/>
      <c r="P407" s="31"/>
      <c r="Q407" s="62"/>
    </row>
    <row r="408" s="3" customFormat="1" ht="14.25" spans="1:17">
      <c r="A408" s="15">
        <v>405</v>
      </c>
      <c r="B408" s="16" t="s">
        <v>937</v>
      </c>
      <c r="C408" s="15" t="s">
        <v>832</v>
      </c>
      <c r="D408" s="17" t="s">
        <v>933</v>
      </c>
      <c r="E408" s="18" t="s">
        <v>938</v>
      </c>
      <c r="F408" s="19">
        <v>72</v>
      </c>
      <c r="G408" s="20">
        <f t="shared" si="64"/>
        <v>43.2</v>
      </c>
      <c r="H408" s="20">
        <v>76.6</v>
      </c>
      <c r="I408" s="19">
        <f t="shared" si="65"/>
        <v>30.64</v>
      </c>
      <c r="J408" s="20">
        <f t="shared" si="66"/>
        <v>73.84</v>
      </c>
      <c r="K408" s="28">
        <v>3</v>
      </c>
      <c r="L408" s="20"/>
      <c r="M408" s="30" t="s">
        <v>787</v>
      </c>
      <c r="N408" s="29"/>
      <c r="O408" s="29"/>
      <c r="P408" s="29"/>
      <c r="Q408" s="61"/>
    </row>
    <row r="409" s="3" customFormat="1" ht="14.25" spans="1:17">
      <c r="A409" s="15">
        <v>406</v>
      </c>
      <c r="B409" s="16" t="s">
        <v>939</v>
      </c>
      <c r="C409" s="15" t="s">
        <v>832</v>
      </c>
      <c r="D409" s="17" t="s">
        <v>933</v>
      </c>
      <c r="E409" s="18" t="s">
        <v>940</v>
      </c>
      <c r="F409" s="19">
        <v>72</v>
      </c>
      <c r="G409" s="20">
        <f t="shared" si="64"/>
        <v>43.2</v>
      </c>
      <c r="H409" s="20">
        <v>60</v>
      </c>
      <c r="I409" s="19">
        <f t="shared" si="65"/>
        <v>24</v>
      </c>
      <c r="J409" s="20">
        <f t="shared" si="66"/>
        <v>67.2</v>
      </c>
      <c r="K409" s="28">
        <v>4</v>
      </c>
      <c r="L409" s="20"/>
      <c r="M409" s="30" t="s">
        <v>787</v>
      </c>
      <c r="N409" s="41"/>
      <c r="O409" s="41"/>
      <c r="P409" s="41"/>
      <c r="Q409" s="63"/>
    </row>
    <row r="410" s="1" customFormat="1" ht="14.25" spans="1:17">
      <c r="A410" s="15">
        <v>407</v>
      </c>
      <c r="B410" s="21" t="s">
        <v>941</v>
      </c>
      <c r="C410" s="15" t="s">
        <v>832</v>
      </c>
      <c r="D410" s="22" t="s">
        <v>942</v>
      </c>
      <c r="E410" s="18" t="s">
        <v>943</v>
      </c>
      <c r="F410" s="23">
        <v>67</v>
      </c>
      <c r="G410" s="20">
        <f t="shared" si="64"/>
        <v>40.2</v>
      </c>
      <c r="H410" s="24">
        <v>82</v>
      </c>
      <c r="I410" s="19">
        <f t="shared" si="65"/>
        <v>32.8</v>
      </c>
      <c r="J410" s="20">
        <f t="shared" si="66"/>
        <v>73</v>
      </c>
      <c r="K410" s="28">
        <v>1</v>
      </c>
      <c r="L410" s="20" t="s">
        <v>23</v>
      </c>
      <c r="M410" s="51" t="s">
        <v>615</v>
      </c>
      <c r="N410" s="52" t="s">
        <v>25</v>
      </c>
      <c r="O410" s="52" t="s">
        <v>26</v>
      </c>
      <c r="P410" s="52" t="s">
        <v>616</v>
      </c>
      <c r="Q410" s="61">
        <v>1</v>
      </c>
    </row>
    <row r="411" s="1" customFormat="1" ht="38" customHeight="1" spans="1:17">
      <c r="A411" s="15">
        <v>408</v>
      </c>
      <c r="B411" s="21" t="s">
        <v>944</v>
      </c>
      <c r="C411" s="15" t="s">
        <v>832</v>
      </c>
      <c r="D411" s="22" t="s">
        <v>942</v>
      </c>
      <c r="E411" s="18" t="s">
        <v>945</v>
      </c>
      <c r="F411" s="23">
        <v>56</v>
      </c>
      <c r="G411" s="20">
        <f t="shared" si="64"/>
        <v>33.6</v>
      </c>
      <c r="H411" s="20" t="s">
        <v>86</v>
      </c>
      <c r="I411" s="126" t="s">
        <v>57</v>
      </c>
      <c r="J411" s="127"/>
      <c r="K411" s="127"/>
      <c r="L411" s="128"/>
      <c r="M411" s="51" t="s">
        <v>615</v>
      </c>
      <c r="N411" s="53"/>
      <c r="O411" s="53"/>
      <c r="P411" s="53"/>
      <c r="Q411" s="62"/>
    </row>
    <row r="412" s="1" customFormat="1" ht="30" customHeight="1" spans="1:17">
      <c r="A412" s="15">
        <v>409</v>
      </c>
      <c r="B412" s="21" t="s">
        <v>946</v>
      </c>
      <c r="C412" s="15" t="s">
        <v>832</v>
      </c>
      <c r="D412" s="22" t="s">
        <v>942</v>
      </c>
      <c r="E412" s="18" t="s">
        <v>947</v>
      </c>
      <c r="F412" s="23">
        <v>56</v>
      </c>
      <c r="G412" s="20">
        <f t="shared" si="64"/>
        <v>33.6</v>
      </c>
      <c r="H412" s="20" t="s">
        <v>86</v>
      </c>
      <c r="I412" s="129"/>
      <c r="J412" s="130"/>
      <c r="K412" s="130"/>
      <c r="L412" s="131"/>
      <c r="M412" s="51" t="s">
        <v>615</v>
      </c>
      <c r="N412" s="54"/>
      <c r="O412" s="54"/>
      <c r="P412" s="54"/>
      <c r="Q412" s="63"/>
    </row>
    <row r="413" s="3" customFormat="1" ht="14.25" spans="1:17">
      <c r="A413" s="15">
        <v>410</v>
      </c>
      <c r="B413" s="16" t="s">
        <v>948</v>
      </c>
      <c r="C413" s="15" t="s">
        <v>832</v>
      </c>
      <c r="D413" s="17" t="s">
        <v>949</v>
      </c>
      <c r="E413" s="18" t="s">
        <v>950</v>
      </c>
      <c r="F413" s="19">
        <v>78.5</v>
      </c>
      <c r="G413" s="20">
        <f t="shared" si="64"/>
        <v>47.1</v>
      </c>
      <c r="H413" s="20">
        <v>87</v>
      </c>
      <c r="I413" s="19">
        <f t="shared" ref="I413:I417" si="67">H413*0.4</f>
        <v>34.8</v>
      </c>
      <c r="J413" s="20">
        <f t="shared" ref="J413:J417" si="68">G413+I413</f>
        <v>81.9</v>
      </c>
      <c r="K413" s="28">
        <v>1</v>
      </c>
      <c r="L413" s="20" t="s">
        <v>23</v>
      </c>
      <c r="M413" s="30" t="s">
        <v>185</v>
      </c>
      <c r="N413" s="29" t="s">
        <v>25</v>
      </c>
      <c r="O413" s="29" t="s">
        <v>26</v>
      </c>
      <c r="P413" s="29" t="s">
        <v>186</v>
      </c>
      <c r="Q413" s="61">
        <v>2</v>
      </c>
    </row>
    <row r="414" s="3" customFormat="1" ht="14.25" spans="1:17">
      <c r="A414" s="15">
        <v>411</v>
      </c>
      <c r="B414" s="16" t="s">
        <v>951</v>
      </c>
      <c r="C414" s="15" t="s">
        <v>832</v>
      </c>
      <c r="D414" s="17" t="s">
        <v>949</v>
      </c>
      <c r="E414" s="18" t="s">
        <v>952</v>
      </c>
      <c r="F414" s="19">
        <v>69</v>
      </c>
      <c r="G414" s="20">
        <f t="shared" si="64"/>
        <v>41.4</v>
      </c>
      <c r="H414" s="20">
        <v>91.8</v>
      </c>
      <c r="I414" s="19">
        <f t="shared" si="67"/>
        <v>36.72</v>
      </c>
      <c r="J414" s="20">
        <f t="shared" si="68"/>
        <v>78.12</v>
      </c>
      <c r="K414" s="28">
        <v>2</v>
      </c>
      <c r="L414" s="20" t="s">
        <v>23</v>
      </c>
      <c r="M414" s="30" t="s">
        <v>185</v>
      </c>
      <c r="N414" s="29"/>
      <c r="O414" s="29"/>
      <c r="P414" s="29"/>
      <c r="Q414" s="61"/>
    </row>
    <row r="415" s="3" customFormat="1" ht="14.25" spans="1:17">
      <c r="A415" s="15">
        <v>412</v>
      </c>
      <c r="B415" s="16" t="s">
        <v>953</v>
      </c>
      <c r="C415" s="15" t="s">
        <v>832</v>
      </c>
      <c r="D415" s="17" t="s">
        <v>949</v>
      </c>
      <c r="E415" s="18" t="s">
        <v>954</v>
      </c>
      <c r="F415" s="19">
        <v>63.5</v>
      </c>
      <c r="G415" s="20">
        <f t="shared" si="64"/>
        <v>38.1</v>
      </c>
      <c r="H415" s="20">
        <v>86.4</v>
      </c>
      <c r="I415" s="19">
        <f t="shared" si="67"/>
        <v>34.56</v>
      </c>
      <c r="J415" s="20">
        <f t="shared" si="68"/>
        <v>72.66</v>
      </c>
      <c r="K415" s="28">
        <v>3</v>
      </c>
      <c r="L415" s="20"/>
      <c r="M415" s="30" t="s">
        <v>185</v>
      </c>
      <c r="N415" s="31"/>
      <c r="O415" s="31"/>
      <c r="P415" s="31"/>
      <c r="Q415" s="62"/>
    </row>
    <row r="416" s="3" customFormat="1" ht="24" customHeight="1" spans="1:17">
      <c r="A416" s="15">
        <v>413</v>
      </c>
      <c r="B416" s="16" t="s">
        <v>955</v>
      </c>
      <c r="C416" s="15" t="s">
        <v>832</v>
      </c>
      <c r="D416" s="17" t="s">
        <v>949</v>
      </c>
      <c r="E416" s="18" t="s">
        <v>956</v>
      </c>
      <c r="F416" s="19">
        <v>66</v>
      </c>
      <c r="G416" s="20">
        <f t="shared" si="64"/>
        <v>39.6</v>
      </c>
      <c r="H416" s="20">
        <v>81.6</v>
      </c>
      <c r="I416" s="55" t="s">
        <v>57</v>
      </c>
      <c r="J416" s="56"/>
      <c r="K416" s="56"/>
      <c r="L416" s="57"/>
      <c r="M416" s="30" t="s">
        <v>185</v>
      </c>
      <c r="N416" s="29"/>
      <c r="O416" s="29"/>
      <c r="P416" s="29"/>
      <c r="Q416" s="61"/>
    </row>
    <row r="417" s="3" customFormat="1" ht="24" customHeight="1" spans="1:17">
      <c r="A417" s="15">
        <v>414</v>
      </c>
      <c r="B417" s="16" t="s">
        <v>957</v>
      </c>
      <c r="C417" s="15" t="s">
        <v>832</v>
      </c>
      <c r="D417" s="17" t="s">
        <v>949</v>
      </c>
      <c r="E417" s="18" t="s">
        <v>958</v>
      </c>
      <c r="F417" s="19">
        <v>65</v>
      </c>
      <c r="G417" s="20">
        <f t="shared" si="64"/>
        <v>39</v>
      </c>
      <c r="H417" s="20">
        <v>78.2</v>
      </c>
      <c r="I417" s="58"/>
      <c r="J417" s="59"/>
      <c r="K417" s="59"/>
      <c r="L417" s="60"/>
      <c r="M417" s="30" t="s">
        <v>185</v>
      </c>
      <c r="N417" s="29"/>
      <c r="O417" s="29"/>
      <c r="P417" s="29"/>
      <c r="Q417" s="61"/>
    </row>
    <row r="418" s="3" customFormat="1" ht="24" customHeight="1" spans="1:17">
      <c r="A418" s="15">
        <v>415</v>
      </c>
      <c r="B418" s="16" t="s">
        <v>959</v>
      </c>
      <c r="C418" s="15" t="s">
        <v>832</v>
      </c>
      <c r="D418" s="17" t="s">
        <v>949</v>
      </c>
      <c r="E418" s="18" t="s">
        <v>960</v>
      </c>
      <c r="F418" s="19">
        <v>64.5</v>
      </c>
      <c r="G418" s="20">
        <f t="shared" si="64"/>
        <v>38.7</v>
      </c>
      <c r="H418" s="20" t="s">
        <v>86</v>
      </c>
      <c r="I418" s="64"/>
      <c r="J418" s="65"/>
      <c r="K418" s="65"/>
      <c r="L418" s="66"/>
      <c r="M418" s="30" t="s">
        <v>185</v>
      </c>
      <c r="N418" s="41"/>
      <c r="O418" s="41"/>
      <c r="P418" s="41"/>
      <c r="Q418" s="63"/>
    </row>
    <row r="419" s="3" customFormat="1" ht="14.25" spans="1:17">
      <c r="A419" s="15">
        <v>416</v>
      </c>
      <c r="B419" s="16" t="s">
        <v>961</v>
      </c>
      <c r="C419" s="15" t="s">
        <v>832</v>
      </c>
      <c r="D419" s="17" t="s">
        <v>962</v>
      </c>
      <c r="E419" s="18" t="s">
        <v>963</v>
      </c>
      <c r="F419" s="19">
        <v>79</v>
      </c>
      <c r="G419" s="20">
        <f t="shared" si="64"/>
        <v>47.4</v>
      </c>
      <c r="H419" s="20">
        <v>84.8</v>
      </c>
      <c r="I419" s="19">
        <f t="shared" ref="I419:I421" si="69">H419*0.4</f>
        <v>33.92</v>
      </c>
      <c r="J419" s="20">
        <f t="shared" ref="J419:J421" si="70">G419+I419</f>
        <v>81.32</v>
      </c>
      <c r="K419" s="28">
        <v>1</v>
      </c>
      <c r="L419" s="20" t="s">
        <v>23</v>
      </c>
      <c r="M419" s="30" t="s">
        <v>964</v>
      </c>
      <c r="N419" s="29" t="s">
        <v>25</v>
      </c>
      <c r="O419" s="29" t="s">
        <v>25</v>
      </c>
      <c r="P419" s="29"/>
      <c r="Q419" s="61">
        <v>1</v>
      </c>
    </row>
    <row r="420" s="3" customFormat="1" ht="14.25" spans="1:17">
      <c r="A420" s="15">
        <v>417</v>
      </c>
      <c r="B420" s="16" t="s">
        <v>965</v>
      </c>
      <c r="C420" s="15" t="s">
        <v>832</v>
      </c>
      <c r="D420" s="17" t="s">
        <v>962</v>
      </c>
      <c r="E420" s="18" t="s">
        <v>966</v>
      </c>
      <c r="F420" s="19">
        <v>78</v>
      </c>
      <c r="G420" s="20">
        <f t="shared" si="64"/>
        <v>46.8</v>
      </c>
      <c r="H420" s="20">
        <v>73.2</v>
      </c>
      <c r="I420" s="19">
        <f t="shared" si="69"/>
        <v>29.28</v>
      </c>
      <c r="J420" s="20">
        <f t="shared" si="70"/>
        <v>76.08</v>
      </c>
      <c r="K420" s="28">
        <v>2</v>
      </c>
      <c r="L420" s="20"/>
      <c r="M420" s="30" t="s">
        <v>964</v>
      </c>
      <c r="N420" s="31"/>
      <c r="O420" s="31"/>
      <c r="P420" s="31"/>
      <c r="Q420" s="62"/>
    </row>
    <row r="421" s="3" customFormat="1" ht="14.25" spans="1:17">
      <c r="A421" s="15">
        <v>418</v>
      </c>
      <c r="B421" s="16" t="s">
        <v>967</v>
      </c>
      <c r="C421" s="15" t="s">
        <v>832</v>
      </c>
      <c r="D421" s="17" t="s">
        <v>962</v>
      </c>
      <c r="E421" s="18" t="s">
        <v>968</v>
      </c>
      <c r="F421" s="19">
        <v>71</v>
      </c>
      <c r="G421" s="20">
        <f t="shared" si="64"/>
        <v>42.6</v>
      </c>
      <c r="H421" s="20">
        <v>76.6</v>
      </c>
      <c r="I421" s="19">
        <f t="shared" si="69"/>
        <v>30.64</v>
      </c>
      <c r="J421" s="20">
        <f t="shared" si="70"/>
        <v>73.24</v>
      </c>
      <c r="K421" s="28">
        <v>3</v>
      </c>
      <c r="L421" s="20"/>
      <c r="M421" s="30" t="s">
        <v>964</v>
      </c>
      <c r="N421" s="29"/>
      <c r="O421" s="29"/>
      <c r="P421" s="29"/>
      <c r="Q421" s="61"/>
    </row>
    <row r="422" spans="17:17">
      <c r="Q422" s="132"/>
    </row>
    <row r="430" spans="8:8">
      <c r="H430" s="125"/>
    </row>
  </sheetData>
  <autoFilter ref="A3:Q421">
    <extLst/>
  </autoFilter>
  <mergeCells count="273">
    <mergeCell ref="A2:Q2"/>
    <mergeCell ref="I240:L240"/>
    <mergeCell ref="I296:L296"/>
    <mergeCell ref="I344:L344"/>
    <mergeCell ref="I355:L355"/>
    <mergeCell ref="N4:N35"/>
    <mergeCell ref="N36:N50"/>
    <mergeCell ref="N51:N59"/>
    <mergeCell ref="N60:N65"/>
    <mergeCell ref="N66:N71"/>
    <mergeCell ref="N72:N74"/>
    <mergeCell ref="N75:N80"/>
    <mergeCell ref="N81:N86"/>
    <mergeCell ref="N87:N92"/>
    <mergeCell ref="N93:N101"/>
    <mergeCell ref="N102:N104"/>
    <mergeCell ref="N105:N108"/>
    <mergeCell ref="N109:N133"/>
    <mergeCell ref="N134:N140"/>
    <mergeCell ref="N141:N143"/>
    <mergeCell ref="N144:N146"/>
    <mergeCell ref="N147:N149"/>
    <mergeCell ref="N150:N159"/>
    <mergeCell ref="N160:N168"/>
    <mergeCell ref="N169:N174"/>
    <mergeCell ref="N175:N180"/>
    <mergeCell ref="N181:N189"/>
    <mergeCell ref="N190:N195"/>
    <mergeCell ref="N196:N213"/>
    <mergeCell ref="N214:N222"/>
    <mergeCell ref="N223:N228"/>
    <mergeCell ref="N229:N231"/>
    <mergeCell ref="N232:N237"/>
    <mergeCell ref="N238:N240"/>
    <mergeCell ref="N241:N252"/>
    <mergeCell ref="N253:N267"/>
    <mergeCell ref="N268:N276"/>
    <mergeCell ref="N277:N285"/>
    <mergeCell ref="N286:N294"/>
    <mergeCell ref="N295:N296"/>
    <mergeCell ref="N297:N302"/>
    <mergeCell ref="N303:N305"/>
    <mergeCell ref="N306:N314"/>
    <mergeCell ref="N315:N323"/>
    <mergeCell ref="N324:N326"/>
    <mergeCell ref="N327:N335"/>
    <mergeCell ref="N336:N338"/>
    <mergeCell ref="N339:N341"/>
    <mergeCell ref="N342:N344"/>
    <mergeCell ref="N345:N350"/>
    <mergeCell ref="N351:N353"/>
    <mergeCell ref="N354:N355"/>
    <mergeCell ref="N356:N357"/>
    <mergeCell ref="N358:N359"/>
    <mergeCell ref="N360:N371"/>
    <mergeCell ref="N372:N383"/>
    <mergeCell ref="N384:N392"/>
    <mergeCell ref="N393:N398"/>
    <mergeCell ref="N399:N401"/>
    <mergeCell ref="N402:N405"/>
    <mergeCell ref="N406:N409"/>
    <mergeCell ref="N410:N412"/>
    <mergeCell ref="N413:N418"/>
    <mergeCell ref="N419:N421"/>
    <mergeCell ref="O4:O35"/>
    <mergeCell ref="O36:O50"/>
    <mergeCell ref="O51:O59"/>
    <mergeCell ref="O60:O65"/>
    <mergeCell ref="O66:O71"/>
    <mergeCell ref="O72:O74"/>
    <mergeCell ref="O75:O80"/>
    <mergeCell ref="O81:O86"/>
    <mergeCell ref="O87:O92"/>
    <mergeCell ref="O93:O101"/>
    <mergeCell ref="O102:O104"/>
    <mergeCell ref="O105:O108"/>
    <mergeCell ref="O109:O133"/>
    <mergeCell ref="O134:O140"/>
    <mergeCell ref="O141:O143"/>
    <mergeCell ref="O144:O146"/>
    <mergeCell ref="O147:O149"/>
    <mergeCell ref="O150:O159"/>
    <mergeCell ref="O160:O168"/>
    <mergeCell ref="O169:O174"/>
    <mergeCell ref="O175:O180"/>
    <mergeCell ref="O181:O189"/>
    <mergeCell ref="O190:O195"/>
    <mergeCell ref="O196:O213"/>
    <mergeCell ref="O214:O222"/>
    <mergeCell ref="O223:O228"/>
    <mergeCell ref="O229:O231"/>
    <mergeCell ref="O232:O237"/>
    <mergeCell ref="O238:O240"/>
    <mergeCell ref="O241:O252"/>
    <mergeCell ref="O253:O267"/>
    <mergeCell ref="O268:O276"/>
    <mergeCell ref="O277:O285"/>
    <mergeCell ref="O286:O294"/>
    <mergeCell ref="O295:O296"/>
    <mergeCell ref="O297:O302"/>
    <mergeCell ref="O303:O305"/>
    <mergeCell ref="O306:O314"/>
    <mergeCell ref="O315:O323"/>
    <mergeCell ref="O324:O326"/>
    <mergeCell ref="O327:O335"/>
    <mergeCell ref="O336:O338"/>
    <mergeCell ref="O339:O341"/>
    <mergeCell ref="O342:O344"/>
    <mergeCell ref="O345:O350"/>
    <mergeCell ref="O351:O353"/>
    <mergeCell ref="O354:O355"/>
    <mergeCell ref="O356:O357"/>
    <mergeCell ref="O358:O359"/>
    <mergeCell ref="O360:O371"/>
    <mergeCell ref="O372:O383"/>
    <mergeCell ref="O384:O392"/>
    <mergeCell ref="O393:O398"/>
    <mergeCell ref="O399:O401"/>
    <mergeCell ref="O402:O405"/>
    <mergeCell ref="O406:O409"/>
    <mergeCell ref="O410:O412"/>
    <mergeCell ref="O413:O418"/>
    <mergeCell ref="O419:O421"/>
    <mergeCell ref="P4:P35"/>
    <mergeCell ref="P36:P50"/>
    <mergeCell ref="P51:P59"/>
    <mergeCell ref="P60:P65"/>
    <mergeCell ref="P66:P71"/>
    <mergeCell ref="P72:P74"/>
    <mergeCell ref="P75:P80"/>
    <mergeCell ref="P81:P86"/>
    <mergeCell ref="P87:P92"/>
    <mergeCell ref="P93:P101"/>
    <mergeCell ref="P102:P104"/>
    <mergeCell ref="P105:P108"/>
    <mergeCell ref="P109:P133"/>
    <mergeCell ref="P134:P140"/>
    <mergeCell ref="P141:P143"/>
    <mergeCell ref="P144:P146"/>
    <mergeCell ref="P147:P149"/>
    <mergeCell ref="P150:P159"/>
    <mergeCell ref="P160:P168"/>
    <mergeCell ref="P169:P174"/>
    <mergeCell ref="P175:P180"/>
    <mergeCell ref="P181:P189"/>
    <mergeCell ref="P190:P195"/>
    <mergeCell ref="P196:P213"/>
    <mergeCell ref="P214:P222"/>
    <mergeCell ref="P223:P228"/>
    <mergeCell ref="P229:P231"/>
    <mergeCell ref="P232:P237"/>
    <mergeCell ref="P238:P240"/>
    <mergeCell ref="P241:P252"/>
    <mergeCell ref="P253:P267"/>
    <mergeCell ref="P268:P276"/>
    <mergeCell ref="P277:P285"/>
    <mergeCell ref="P286:P294"/>
    <mergeCell ref="P295:P296"/>
    <mergeCell ref="P297:P302"/>
    <mergeCell ref="P303:P305"/>
    <mergeCell ref="P306:P314"/>
    <mergeCell ref="P315:P323"/>
    <mergeCell ref="P324:P326"/>
    <mergeCell ref="P327:P335"/>
    <mergeCell ref="P336:P338"/>
    <mergeCell ref="P339:P341"/>
    <mergeCell ref="P342:P344"/>
    <mergeCell ref="P345:P350"/>
    <mergeCell ref="P351:P353"/>
    <mergeCell ref="P354:P355"/>
    <mergeCell ref="P356:P357"/>
    <mergeCell ref="P358:P359"/>
    <mergeCell ref="P360:P371"/>
    <mergeCell ref="P372:P383"/>
    <mergeCell ref="P384:P392"/>
    <mergeCell ref="P393:P398"/>
    <mergeCell ref="P399:P401"/>
    <mergeCell ref="P402:P405"/>
    <mergeCell ref="P406:P409"/>
    <mergeCell ref="P410:P412"/>
    <mergeCell ref="P413:P418"/>
    <mergeCell ref="P419:P421"/>
    <mergeCell ref="Q4:Q35"/>
    <mergeCell ref="Q36:Q50"/>
    <mergeCell ref="Q51:Q59"/>
    <mergeCell ref="Q60:Q65"/>
    <mergeCell ref="Q66:Q71"/>
    <mergeCell ref="Q72:Q74"/>
    <mergeCell ref="Q75:Q80"/>
    <mergeCell ref="Q81:Q86"/>
    <mergeCell ref="Q87:Q92"/>
    <mergeCell ref="Q93:Q101"/>
    <mergeCell ref="Q102:Q104"/>
    <mergeCell ref="Q105:Q108"/>
    <mergeCell ref="Q109:Q133"/>
    <mergeCell ref="Q134:Q140"/>
    <mergeCell ref="Q141:Q143"/>
    <mergeCell ref="Q144:Q146"/>
    <mergeCell ref="Q147:Q149"/>
    <mergeCell ref="Q150:Q159"/>
    <mergeCell ref="Q160:Q168"/>
    <mergeCell ref="Q169:Q174"/>
    <mergeCell ref="Q175:Q180"/>
    <mergeCell ref="Q181:Q189"/>
    <mergeCell ref="Q190:Q195"/>
    <mergeCell ref="Q196:Q213"/>
    <mergeCell ref="Q214:Q222"/>
    <mergeCell ref="Q223:Q228"/>
    <mergeCell ref="Q229:Q231"/>
    <mergeCell ref="Q232:Q237"/>
    <mergeCell ref="Q238:Q240"/>
    <mergeCell ref="Q241:Q252"/>
    <mergeCell ref="Q253:Q267"/>
    <mergeCell ref="Q268:Q276"/>
    <mergeCell ref="Q277:Q285"/>
    <mergeCell ref="Q286:Q294"/>
    <mergeCell ref="Q295:Q296"/>
    <mergeCell ref="Q297:Q302"/>
    <mergeCell ref="Q303:Q305"/>
    <mergeCell ref="Q306:Q314"/>
    <mergeCell ref="Q315:Q323"/>
    <mergeCell ref="Q324:Q326"/>
    <mergeCell ref="Q327:Q335"/>
    <mergeCell ref="Q336:Q338"/>
    <mergeCell ref="Q339:Q341"/>
    <mergeCell ref="Q342:Q344"/>
    <mergeCell ref="Q345:Q350"/>
    <mergeCell ref="Q351:Q353"/>
    <mergeCell ref="Q354:Q355"/>
    <mergeCell ref="Q356:Q357"/>
    <mergeCell ref="Q358:Q359"/>
    <mergeCell ref="Q360:Q371"/>
    <mergeCell ref="Q372:Q383"/>
    <mergeCell ref="Q384:Q392"/>
    <mergeCell ref="Q393:Q398"/>
    <mergeCell ref="Q399:Q401"/>
    <mergeCell ref="Q402:Q405"/>
    <mergeCell ref="Q406:Q409"/>
    <mergeCell ref="Q410:Q412"/>
    <mergeCell ref="Q413:Q418"/>
    <mergeCell ref="Q419:Q421"/>
    <mergeCell ref="I19:L35"/>
    <mergeCell ref="I41:L50"/>
    <mergeCell ref="I62:L65"/>
    <mergeCell ref="I73:L74"/>
    <mergeCell ref="I77:L80"/>
    <mergeCell ref="I83:L86"/>
    <mergeCell ref="I96:L101"/>
    <mergeCell ref="I103:L104"/>
    <mergeCell ref="I118:L133"/>
    <mergeCell ref="I135:L140"/>
    <mergeCell ref="I142:L143"/>
    <mergeCell ref="I165:L168"/>
    <mergeCell ref="I171:L174"/>
    <mergeCell ref="I177:L180"/>
    <mergeCell ref="I191:L195"/>
    <mergeCell ref="I205:L213"/>
    <mergeCell ref="I220:L222"/>
    <mergeCell ref="I235:L237"/>
    <mergeCell ref="I245:L252"/>
    <mergeCell ref="I259:L267"/>
    <mergeCell ref="I274:L276"/>
    <mergeCell ref="I282:L285"/>
    <mergeCell ref="I290:L294"/>
    <mergeCell ref="I312:L314"/>
    <mergeCell ref="I320:L323"/>
    <mergeCell ref="I332:L335"/>
    <mergeCell ref="I363:L371"/>
    <mergeCell ref="I377:L383"/>
    <mergeCell ref="I387:L392"/>
    <mergeCell ref="I394:L398"/>
    <mergeCell ref="I411:L412"/>
    <mergeCell ref="I416:L418"/>
  </mergeCells>
  <pageMargins left="0.393055555555556" right="0.393055555555556" top="0.196527777777778" bottom="0.1965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2022-08-14T11:57:00Z</dcterms:created>
  <dcterms:modified xsi:type="dcterms:W3CDTF">2022-08-29T10:03:44Z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532E6B1F21D24B0FB97A453CBC63EAB9</vt:lpwstr>
  </property>
  <property fmtid="{D5CDD505-2E9C-101B-9397-08002B2CF9AE}" pid="3" name="KSOProductBuildVer">
    <vt:lpwstr>2052-11.1.0.12353</vt:lpwstr>
  </property>
</Properties>
</file>