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5" r:id="rId1"/>
  </sheets>
  <definedNames>
    <definedName name="_xlnm._FilterDatabase" localSheetId="0" hidden="1">sheet1!$A$2:$M$27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<sst xmlns="http://schemas.openxmlformats.org/spreadsheetml/2006/main" count="155" uniqueCount="99">
  <si>
    <t>雷山县2022年卫生系统事业单位专项招聘工作人员面试成绩、
总成绩及进入体检环节人员名单</t>
  </si>
  <si>
    <t>序号</t>
  </si>
  <si>
    <t>姓名</t>
  </si>
  <si>
    <t>招聘单位</t>
  </si>
  <si>
    <t>招聘岗位类型及岗位代码</t>
  </si>
  <si>
    <t>面试准考证号</t>
  </si>
  <si>
    <t>笔试
成绩</t>
  </si>
  <si>
    <r>
      <rPr>
        <b/>
        <sz val="12"/>
        <rFont val="宋体"/>
        <charset val="134"/>
      </rPr>
      <t>笔试折算分数</t>
    </r>
    <r>
      <rPr>
        <b/>
        <sz val="10"/>
        <rFont val="宋体"/>
        <charset val="134"/>
      </rPr>
      <t>（60%）</t>
    </r>
  </si>
  <si>
    <t>面试
成绩</t>
  </si>
  <si>
    <r>
      <rPr>
        <b/>
        <sz val="12"/>
        <rFont val="宋体"/>
        <charset val="134"/>
      </rPr>
      <t>面试折算分数</t>
    </r>
    <r>
      <rPr>
        <b/>
        <sz val="10"/>
        <rFont val="宋体"/>
        <charset val="134"/>
      </rPr>
      <t>（40%）</t>
    </r>
  </si>
  <si>
    <t>综合成绩</t>
  </si>
  <si>
    <t>综合成绩排名</t>
  </si>
  <si>
    <t>是否入围体检</t>
  </si>
  <si>
    <t>备注</t>
  </si>
  <si>
    <t>1</t>
  </si>
  <si>
    <t>杨环</t>
  </si>
  <si>
    <t>雷山县西江镇卫生院</t>
  </si>
  <si>
    <t>14001专业技术岗位</t>
  </si>
  <si>
    <t xml:space="preserve">73.20 </t>
  </si>
  <si>
    <t>是</t>
  </si>
  <si>
    <t>2</t>
  </si>
  <si>
    <t>杨昌艳</t>
  </si>
  <si>
    <t xml:space="preserve">72.04 </t>
  </si>
  <si>
    <t>3</t>
  </si>
  <si>
    <t>吴含香</t>
  </si>
  <si>
    <t xml:space="preserve">66.50 </t>
  </si>
  <si>
    <t>4</t>
  </si>
  <si>
    <t>白坐顺</t>
  </si>
  <si>
    <t>雷山县永乐镇卫生院</t>
  </si>
  <si>
    <t>14002专业技术岗位</t>
  </si>
  <si>
    <t xml:space="preserve">73.00 </t>
  </si>
  <si>
    <t>5</t>
  </si>
  <si>
    <t>文月辉</t>
  </si>
  <si>
    <t xml:space="preserve">72.16 </t>
  </si>
  <si>
    <t>6</t>
  </si>
  <si>
    <t>张小芳</t>
  </si>
  <si>
    <t xml:space="preserve">57.60 </t>
  </si>
  <si>
    <t>7</t>
  </si>
  <si>
    <t>李绍美</t>
  </si>
  <si>
    <t>雷山县大塘镇卫生院</t>
  </si>
  <si>
    <t>14003专业技术岗位</t>
  </si>
  <si>
    <t xml:space="preserve">75.80 </t>
  </si>
  <si>
    <t>8</t>
  </si>
  <si>
    <t>龙雨群</t>
  </si>
  <si>
    <t xml:space="preserve">46.20 </t>
  </si>
  <si>
    <t>9</t>
  </si>
  <si>
    <t>袁俊清</t>
  </si>
  <si>
    <t>缺考</t>
  </si>
  <si>
    <t>10</t>
  </si>
  <si>
    <t>刘祝</t>
  </si>
  <si>
    <t>雷山县望丰乡卫生院</t>
  </si>
  <si>
    <t>14004专业技术岗位</t>
  </si>
  <si>
    <t xml:space="preserve">85.80 </t>
  </si>
  <si>
    <t>11</t>
  </si>
  <si>
    <t>李家芳</t>
  </si>
  <si>
    <t xml:space="preserve">74.30 </t>
  </si>
  <si>
    <t>12</t>
  </si>
  <si>
    <t>黄定芳</t>
  </si>
  <si>
    <t xml:space="preserve">71.90 </t>
  </si>
  <si>
    <t>13</t>
  </si>
  <si>
    <t>姜智</t>
  </si>
  <si>
    <t xml:space="preserve">70.70 </t>
  </si>
  <si>
    <t>14</t>
  </si>
  <si>
    <t>杨涌勇</t>
  </si>
  <si>
    <t xml:space="preserve">68.60 </t>
  </si>
  <si>
    <t>15</t>
  </si>
  <si>
    <t>杨文美</t>
  </si>
  <si>
    <t xml:space="preserve">68.40 </t>
  </si>
  <si>
    <t>16</t>
  </si>
  <si>
    <t>李成英</t>
  </si>
  <si>
    <t xml:space="preserve">67.50 </t>
  </si>
  <si>
    <t>17</t>
  </si>
  <si>
    <t>欧玉兰</t>
  </si>
  <si>
    <t xml:space="preserve">67.20 </t>
  </si>
  <si>
    <t>18</t>
  </si>
  <si>
    <t>滕岳群</t>
  </si>
  <si>
    <t xml:space="preserve">65.30 </t>
  </si>
  <si>
    <t>19</t>
  </si>
  <si>
    <t>杨一帆</t>
  </si>
  <si>
    <t>雷山县达地乡卫生院</t>
  </si>
  <si>
    <t>14005专业技术岗位</t>
  </si>
  <si>
    <t xml:space="preserve">78.20 </t>
  </si>
  <si>
    <t>20</t>
  </si>
  <si>
    <t>杨怡婕</t>
  </si>
  <si>
    <t>雷山县方祥乡卫生院</t>
  </si>
  <si>
    <t>14006专业技术岗位</t>
  </si>
  <si>
    <t xml:space="preserve">77.80 </t>
  </si>
  <si>
    <t>21</t>
  </si>
  <si>
    <t>鲍鹏</t>
  </si>
  <si>
    <t>22</t>
  </si>
  <si>
    <t>唐淑萍</t>
  </si>
  <si>
    <t>14007专业技术岗位</t>
  </si>
  <si>
    <t xml:space="preserve">77.20 </t>
  </si>
  <si>
    <t>23</t>
  </si>
  <si>
    <t>韦宗燕</t>
  </si>
  <si>
    <t xml:space="preserve">70.80 </t>
  </si>
  <si>
    <t>24</t>
  </si>
  <si>
    <t>王云霞</t>
  </si>
  <si>
    <t xml:space="preserve">47.00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</si>
</sst>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eneral;;&quot;缺&quot;&quot;考&quot;"/>
    <numFmt numFmtId="177" formatCode="0.00_ "/>
  </numFmts>
  <fonts count="24">
    <font>
      <sz val="12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3" fillId="21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11" fillId="10" borderId="5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18" fillId="26" borderId="9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2" xfId="49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176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0" xfId="0" applyFont="1"/>
    <xf numFmtId="177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 quotePrefix="1">
      <alignment horizontal="center" vertical="center"/>
    </xf>
    <xf numFmtId="177" fontId="0" fillId="0" borderId="2" xfId="0" applyNumberFormat="1" applyFont="1" applyFill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L26" sqref="L26"/>
    </sheetView>
  </sheetViews>
  <sheetFormatPr defaultColWidth="9" defaultRowHeight="23.25" customHeight="1"/>
  <cols>
    <col min="1" max="1" width="5" customWidth="1"/>
    <col min="2" max="2" width="8" customWidth="1"/>
    <col min="3" max="4" width="14.5" customWidth="1"/>
    <col min="5" max="5" width="10.375" customWidth="1"/>
    <col min="6" max="6" width="8.425" customWidth="1"/>
    <col min="7" max="7" width="11" customWidth="1"/>
    <col min="8" max="8" width="8.425" customWidth="1"/>
    <col min="9" max="9" width="10.25" customWidth="1"/>
    <col min="10" max="10" width="8.425" customWidth="1"/>
    <col min="11" max="11" width="8.125" customWidth="1"/>
    <col min="12" max="12" width="7.5" customWidth="1"/>
    <col min="13" max="13" width="16.875" customWidth="1"/>
  </cols>
  <sheetData>
    <row r="1" ht="57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50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2" customFormat="1" ht="65" customHeight="1" spans="1:13">
      <c r="A3" s="6" t="s">
        <v>14</v>
      </c>
      <c r="B3" s="7" t="s">
        <v>15</v>
      </c>
      <c r="C3" s="8" t="s">
        <v>16</v>
      </c>
      <c r="D3" s="9" t="s">
        <v>17</v>
      </c>
      <c r="E3" s="10">
        <v>101140103</v>
      </c>
      <c r="F3" s="11"/>
      <c r="G3" s="12"/>
      <c r="H3" s="16" t="s">
        <v>18</v>
      </c>
      <c r="I3" s="12"/>
      <c r="J3" s="17" t="s">
        <v>18</v>
      </c>
      <c r="K3" s="13">
        <v>1</v>
      </c>
      <c r="L3" s="11" t="s">
        <v>19</v>
      </c>
      <c r="M3" s="13"/>
    </row>
    <row r="4" s="3" customFormat="1" ht="65" customHeight="1" spans="1:13">
      <c r="A4" s="6" t="s">
        <v>20</v>
      </c>
      <c r="B4" s="7" t="s">
        <v>21</v>
      </c>
      <c r="C4" s="8" t="s">
        <v>16</v>
      </c>
      <c r="D4" s="9" t="s">
        <v>17</v>
      </c>
      <c r="E4" s="10">
        <v>101140102</v>
      </c>
      <c r="F4" s="11"/>
      <c r="G4" s="12"/>
      <c r="H4" s="16" t="s">
        <v>22</v>
      </c>
      <c r="I4" s="12"/>
      <c r="J4" s="17" t="s">
        <v>22</v>
      </c>
      <c r="K4" s="13">
        <v>2</v>
      </c>
      <c r="L4" s="11"/>
      <c r="M4" s="13"/>
    </row>
    <row r="5" s="3" customFormat="1" ht="65" customHeight="1" spans="1:13">
      <c r="A5" s="6" t="s">
        <v>23</v>
      </c>
      <c r="B5" s="7" t="s">
        <v>24</v>
      </c>
      <c r="C5" s="8" t="s">
        <v>16</v>
      </c>
      <c r="D5" s="9" t="s">
        <v>17</v>
      </c>
      <c r="E5" s="10">
        <v>101140101</v>
      </c>
      <c r="F5" s="11"/>
      <c r="G5" s="13"/>
      <c r="H5" s="16" t="s">
        <v>25</v>
      </c>
      <c r="I5" s="13"/>
      <c r="J5" s="17" t="s">
        <v>25</v>
      </c>
      <c r="K5" s="13">
        <v>3</v>
      </c>
      <c r="L5" s="11"/>
      <c r="M5" s="13"/>
    </row>
    <row r="6" s="3" customFormat="1" ht="65" customHeight="1" spans="1:13">
      <c r="A6" s="6" t="s">
        <v>26</v>
      </c>
      <c r="B6" s="7" t="s">
        <v>27</v>
      </c>
      <c r="C6" s="8" t="s">
        <v>28</v>
      </c>
      <c r="D6" s="9" t="s">
        <v>29</v>
      </c>
      <c r="E6" s="10">
        <v>101140104</v>
      </c>
      <c r="F6" s="11"/>
      <c r="G6" s="12"/>
      <c r="H6" s="16" t="s">
        <v>30</v>
      </c>
      <c r="I6" s="12"/>
      <c r="J6" s="17" t="s">
        <v>30</v>
      </c>
      <c r="K6" s="13">
        <v>1</v>
      </c>
      <c r="L6" s="11" t="s">
        <v>19</v>
      </c>
      <c r="M6" s="13"/>
    </row>
    <row r="7" s="3" customFormat="1" ht="65" customHeight="1" spans="1:13">
      <c r="A7" s="6" t="s">
        <v>31</v>
      </c>
      <c r="B7" s="7" t="s">
        <v>32</v>
      </c>
      <c r="C7" s="8" t="s">
        <v>28</v>
      </c>
      <c r="D7" s="9" t="s">
        <v>29</v>
      </c>
      <c r="E7" s="10">
        <v>101140105</v>
      </c>
      <c r="F7" s="11"/>
      <c r="G7" s="12"/>
      <c r="H7" s="16" t="s">
        <v>33</v>
      </c>
      <c r="I7" s="12"/>
      <c r="J7" s="17" t="s">
        <v>33</v>
      </c>
      <c r="K7" s="13">
        <v>2</v>
      </c>
      <c r="L7" s="11" t="s">
        <v>19</v>
      </c>
      <c r="M7" s="13"/>
    </row>
    <row r="8" s="3" customFormat="1" ht="65" customHeight="1" spans="1:13">
      <c r="A8" s="6" t="s">
        <v>34</v>
      </c>
      <c r="B8" s="7" t="s">
        <v>35</v>
      </c>
      <c r="C8" s="8" t="s">
        <v>28</v>
      </c>
      <c r="D8" s="9" t="s">
        <v>29</v>
      </c>
      <c r="E8" s="10">
        <v>101140106</v>
      </c>
      <c r="F8" s="11"/>
      <c r="G8" s="12"/>
      <c r="H8" s="16" t="s">
        <v>36</v>
      </c>
      <c r="I8" s="12"/>
      <c r="J8" s="17" t="s">
        <v>36</v>
      </c>
      <c r="K8" s="13">
        <v>3</v>
      </c>
      <c r="L8" s="11"/>
      <c r="M8" s="13"/>
    </row>
    <row r="9" s="3" customFormat="1" ht="65" customHeight="1" spans="1:13">
      <c r="A9" s="6" t="s">
        <v>37</v>
      </c>
      <c r="B9" s="7" t="s">
        <v>38</v>
      </c>
      <c r="C9" s="8" t="s">
        <v>39</v>
      </c>
      <c r="D9" s="9" t="s">
        <v>40</v>
      </c>
      <c r="E9" s="10">
        <v>101140107</v>
      </c>
      <c r="F9" s="11"/>
      <c r="G9" s="12"/>
      <c r="H9" s="16" t="s">
        <v>41</v>
      </c>
      <c r="I9" s="12"/>
      <c r="J9" s="17" t="s">
        <v>41</v>
      </c>
      <c r="K9" s="13">
        <v>1</v>
      </c>
      <c r="L9" s="11" t="s">
        <v>19</v>
      </c>
      <c r="M9" s="13"/>
    </row>
    <row r="10" s="3" customFormat="1" ht="65" customHeight="1" spans="1:13">
      <c r="A10" s="6" t="s">
        <v>42</v>
      </c>
      <c r="B10" s="7" t="s">
        <v>43</v>
      </c>
      <c r="C10" s="8" t="s">
        <v>39</v>
      </c>
      <c r="D10" s="9" t="s">
        <v>40</v>
      </c>
      <c r="E10" s="10">
        <v>101140108</v>
      </c>
      <c r="F10" s="11"/>
      <c r="G10" s="12"/>
      <c r="H10" s="16" t="s">
        <v>44</v>
      </c>
      <c r="I10" s="12"/>
      <c r="J10" s="17" t="s">
        <v>44</v>
      </c>
      <c r="K10" s="13">
        <v>2</v>
      </c>
      <c r="L10" s="11"/>
      <c r="M10" s="13"/>
    </row>
    <row r="11" s="3" customFormat="1" ht="65" customHeight="1" spans="1:13">
      <c r="A11" s="6" t="s">
        <v>45</v>
      </c>
      <c r="B11" s="7" t="s">
        <v>46</v>
      </c>
      <c r="C11" s="8" t="s">
        <v>39</v>
      </c>
      <c r="D11" s="9" t="s">
        <v>40</v>
      </c>
      <c r="E11" s="10">
        <v>101140109</v>
      </c>
      <c r="F11" s="11"/>
      <c r="G11" s="12"/>
      <c r="H11" s="13" t="s">
        <v>47</v>
      </c>
      <c r="I11" s="12"/>
      <c r="J11" s="15" t="s">
        <v>47</v>
      </c>
      <c r="K11" s="13">
        <v>3</v>
      </c>
      <c r="L11" s="11"/>
      <c r="M11" s="13"/>
    </row>
    <row r="12" s="3" customFormat="1" ht="65" customHeight="1" spans="1:13">
      <c r="A12" s="6" t="s">
        <v>48</v>
      </c>
      <c r="B12" s="7" t="s">
        <v>49</v>
      </c>
      <c r="C12" s="8" t="s">
        <v>50</v>
      </c>
      <c r="D12" s="9" t="s">
        <v>51</v>
      </c>
      <c r="E12" s="10">
        <v>101140114</v>
      </c>
      <c r="F12" s="11"/>
      <c r="G12" s="12"/>
      <c r="H12" s="16" t="s">
        <v>52</v>
      </c>
      <c r="I12" s="12"/>
      <c r="J12" s="15">
        <v>85.8</v>
      </c>
      <c r="K12" s="13">
        <v>1</v>
      </c>
      <c r="L12" s="11" t="s">
        <v>19</v>
      </c>
      <c r="M12" s="13"/>
    </row>
    <row r="13" s="3" customFormat="1" ht="65" customHeight="1" spans="1:13">
      <c r="A13" s="6" t="s">
        <v>53</v>
      </c>
      <c r="B13" s="7" t="s">
        <v>54</v>
      </c>
      <c r="C13" s="8" t="s">
        <v>50</v>
      </c>
      <c r="D13" s="9" t="s">
        <v>51</v>
      </c>
      <c r="E13" s="10">
        <v>101140113</v>
      </c>
      <c r="F13" s="11"/>
      <c r="G13" s="12"/>
      <c r="H13" s="16" t="s">
        <v>55</v>
      </c>
      <c r="I13" s="12"/>
      <c r="J13" s="15">
        <v>74.3</v>
      </c>
      <c r="K13" s="13">
        <v>2</v>
      </c>
      <c r="L13" s="11" t="s">
        <v>19</v>
      </c>
      <c r="M13" s="13"/>
    </row>
    <row r="14" s="3" customFormat="1" ht="65" customHeight="1" spans="1:13">
      <c r="A14" s="6" t="s">
        <v>56</v>
      </c>
      <c r="B14" s="7" t="s">
        <v>57</v>
      </c>
      <c r="C14" s="8" t="s">
        <v>50</v>
      </c>
      <c r="D14" s="9" t="s">
        <v>51</v>
      </c>
      <c r="E14" s="10">
        <v>101140110</v>
      </c>
      <c r="F14" s="11"/>
      <c r="G14" s="12"/>
      <c r="H14" s="16" t="s">
        <v>58</v>
      </c>
      <c r="I14" s="12"/>
      <c r="J14" s="15">
        <v>71.9</v>
      </c>
      <c r="K14" s="13">
        <v>3</v>
      </c>
      <c r="L14" s="11"/>
      <c r="M14" s="13"/>
    </row>
    <row r="15" s="3" customFormat="1" ht="65" customHeight="1" spans="1:13">
      <c r="A15" s="6" t="s">
        <v>59</v>
      </c>
      <c r="B15" s="7" t="s">
        <v>60</v>
      </c>
      <c r="C15" s="8" t="s">
        <v>50</v>
      </c>
      <c r="D15" s="9" t="s">
        <v>51</v>
      </c>
      <c r="E15" s="10">
        <v>101140111</v>
      </c>
      <c r="F15" s="11"/>
      <c r="G15" s="12"/>
      <c r="H15" s="16" t="s">
        <v>61</v>
      </c>
      <c r="I15" s="12"/>
      <c r="J15" s="15">
        <v>70.7</v>
      </c>
      <c r="K15" s="13">
        <v>4</v>
      </c>
      <c r="L15" s="11"/>
      <c r="M15" s="13"/>
    </row>
    <row r="16" s="3" customFormat="1" ht="65" customHeight="1" spans="1:13">
      <c r="A16" s="6" t="s">
        <v>62</v>
      </c>
      <c r="B16" s="7" t="s">
        <v>63</v>
      </c>
      <c r="C16" s="8" t="s">
        <v>50</v>
      </c>
      <c r="D16" s="9" t="s">
        <v>51</v>
      </c>
      <c r="E16" s="10">
        <v>101140118</v>
      </c>
      <c r="F16" s="11"/>
      <c r="G16" s="12"/>
      <c r="H16" s="16" t="s">
        <v>64</v>
      </c>
      <c r="I16" s="12"/>
      <c r="J16" s="15">
        <v>68.6</v>
      </c>
      <c r="K16" s="13">
        <v>5</v>
      </c>
      <c r="L16" s="11"/>
      <c r="M16" s="13"/>
    </row>
    <row r="17" s="3" customFormat="1" ht="65" customHeight="1" spans="1:13">
      <c r="A17" s="6" t="s">
        <v>65</v>
      </c>
      <c r="B17" s="7" t="s">
        <v>66</v>
      </c>
      <c r="C17" s="8" t="s">
        <v>50</v>
      </c>
      <c r="D17" s="9" t="s">
        <v>51</v>
      </c>
      <c r="E17" s="10">
        <v>101140117</v>
      </c>
      <c r="F17" s="11"/>
      <c r="G17" s="12"/>
      <c r="H17" s="16" t="s">
        <v>67</v>
      </c>
      <c r="I17" s="12"/>
      <c r="J17" s="15">
        <v>68.4</v>
      </c>
      <c r="K17" s="13">
        <v>6</v>
      </c>
      <c r="L17" s="11"/>
      <c r="M17" s="13"/>
    </row>
    <row r="18" s="3" customFormat="1" ht="65" customHeight="1" spans="1:13">
      <c r="A18" s="6" t="s">
        <v>68</v>
      </c>
      <c r="B18" s="7" t="s">
        <v>69</v>
      </c>
      <c r="C18" s="8" t="s">
        <v>50</v>
      </c>
      <c r="D18" s="9" t="s">
        <v>51</v>
      </c>
      <c r="E18" s="10">
        <v>101140112</v>
      </c>
      <c r="F18" s="11"/>
      <c r="G18" s="12"/>
      <c r="H18" s="16" t="s">
        <v>70</v>
      </c>
      <c r="I18" s="12"/>
      <c r="J18" s="15">
        <v>67.5</v>
      </c>
      <c r="K18" s="13">
        <v>7</v>
      </c>
      <c r="L18" s="11"/>
      <c r="M18" s="13"/>
    </row>
    <row r="19" s="3" customFormat="1" ht="65" customHeight="1" spans="1:13">
      <c r="A19" s="6" t="s">
        <v>71</v>
      </c>
      <c r="B19" s="7" t="s">
        <v>72</v>
      </c>
      <c r="C19" s="8" t="s">
        <v>50</v>
      </c>
      <c r="D19" s="9" t="s">
        <v>51</v>
      </c>
      <c r="E19" s="10">
        <v>101140115</v>
      </c>
      <c r="F19" s="11"/>
      <c r="G19" s="12"/>
      <c r="H19" s="16" t="s">
        <v>73</v>
      </c>
      <c r="I19" s="12"/>
      <c r="J19" s="15">
        <v>67.2</v>
      </c>
      <c r="K19" s="13">
        <v>8</v>
      </c>
      <c r="L19" s="11"/>
      <c r="M19" s="13"/>
    </row>
    <row r="20" s="3" customFormat="1" ht="65" customHeight="1" spans="1:13">
      <c r="A20" s="6" t="s">
        <v>74</v>
      </c>
      <c r="B20" s="7" t="s">
        <v>75</v>
      </c>
      <c r="C20" s="8" t="s">
        <v>50</v>
      </c>
      <c r="D20" s="9" t="s">
        <v>51</v>
      </c>
      <c r="E20" s="10">
        <v>101140116</v>
      </c>
      <c r="F20" s="11"/>
      <c r="G20" s="12"/>
      <c r="H20" s="16" t="s">
        <v>76</v>
      </c>
      <c r="I20" s="12"/>
      <c r="J20" s="15">
        <v>65.3</v>
      </c>
      <c r="K20" s="13">
        <v>9</v>
      </c>
      <c r="L20" s="11"/>
      <c r="M20" s="13"/>
    </row>
    <row r="21" s="3" customFormat="1" ht="65" customHeight="1" spans="1:13">
      <c r="A21" s="6" t="s">
        <v>77</v>
      </c>
      <c r="B21" s="7" t="s">
        <v>78</v>
      </c>
      <c r="C21" s="8" t="s">
        <v>79</v>
      </c>
      <c r="D21" s="9" t="s">
        <v>80</v>
      </c>
      <c r="E21" s="10">
        <v>101140119</v>
      </c>
      <c r="F21" s="11"/>
      <c r="G21" s="12"/>
      <c r="H21" s="16" t="s">
        <v>81</v>
      </c>
      <c r="I21" s="12"/>
      <c r="J21" s="17" t="s">
        <v>81</v>
      </c>
      <c r="K21" s="13">
        <v>1</v>
      </c>
      <c r="L21" s="11" t="s">
        <v>19</v>
      </c>
      <c r="M21" s="13"/>
    </row>
    <row r="22" s="3" customFormat="1" ht="65" customHeight="1" spans="1:13">
      <c r="A22" s="6" t="s">
        <v>82</v>
      </c>
      <c r="B22" s="7" t="s">
        <v>83</v>
      </c>
      <c r="C22" s="8" t="s">
        <v>84</v>
      </c>
      <c r="D22" s="9" t="s">
        <v>85</v>
      </c>
      <c r="E22" s="10">
        <v>101140121</v>
      </c>
      <c r="F22" s="11"/>
      <c r="G22" s="12"/>
      <c r="H22" s="16" t="s">
        <v>86</v>
      </c>
      <c r="I22" s="12"/>
      <c r="J22" s="17" t="s">
        <v>86</v>
      </c>
      <c r="K22" s="13">
        <v>1</v>
      </c>
      <c r="L22" s="11" t="s">
        <v>19</v>
      </c>
      <c r="M22" s="13"/>
    </row>
    <row r="23" s="3" customFormat="1" ht="65" customHeight="1" spans="1:13">
      <c r="A23" s="6" t="s">
        <v>87</v>
      </c>
      <c r="B23" s="7" t="s">
        <v>88</v>
      </c>
      <c r="C23" s="8" t="s">
        <v>84</v>
      </c>
      <c r="D23" s="9" t="s">
        <v>85</v>
      </c>
      <c r="E23" s="10">
        <v>101140120</v>
      </c>
      <c r="F23" s="11"/>
      <c r="G23" s="12"/>
      <c r="H23" s="13" t="s">
        <v>47</v>
      </c>
      <c r="I23" s="12"/>
      <c r="J23" s="15" t="s">
        <v>47</v>
      </c>
      <c r="K23" s="13">
        <f>SUMPRODUCT((J$2:J$19&gt;=J22)/COUNTIF(J$2:J$19,J$2:J$19))</f>
        <v>2</v>
      </c>
      <c r="L23" s="11"/>
      <c r="M23" s="13"/>
    </row>
    <row r="24" s="3" customFormat="1" ht="65" customHeight="1" spans="1:13">
      <c r="A24" s="6" t="s">
        <v>89</v>
      </c>
      <c r="B24" s="7" t="s">
        <v>90</v>
      </c>
      <c r="C24" s="8" t="s">
        <v>84</v>
      </c>
      <c r="D24" s="9" t="s">
        <v>91</v>
      </c>
      <c r="E24" s="10">
        <v>101140122</v>
      </c>
      <c r="F24" s="11">
        <v>58</v>
      </c>
      <c r="G24" s="12">
        <f>F24*0.6</f>
        <v>34.8</v>
      </c>
      <c r="H24" s="16" t="s">
        <v>92</v>
      </c>
      <c r="I24" s="12">
        <f>H24*0.4</f>
        <v>30.88</v>
      </c>
      <c r="J24" s="15">
        <f>G24+I24</f>
        <v>65.68</v>
      </c>
      <c r="K24" s="13">
        <v>1</v>
      </c>
      <c r="L24" s="11" t="s">
        <v>19</v>
      </c>
      <c r="M24" s="13"/>
    </row>
    <row r="25" s="3" customFormat="1" ht="65" customHeight="1" spans="1:13">
      <c r="A25" s="6" t="s">
        <v>93</v>
      </c>
      <c r="B25" s="7" t="s">
        <v>94</v>
      </c>
      <c r="C25" s="8" t="s">
        <v>84</v>
      </c>
      <c r="D25" s="9" t="s">
        <v>91</v>
      </c>
      <c r="E25" s="10">
        <v>101140123</v>
      </c>
      <c r="F25" s="11">
        <v>50.5</v>
      </c>
      <c r="G25" s="12">
        <f>F25*0.6</f>
        <v>30.3</v>
      </c>
      <c r="H25" s="16" t="s">
        <v>95</v>
      </c>
      <c r="I25" s="12">
        <f>H25*0.4</f>
        <v>28.32</v>
      </c>
      <c r="J25" s="15">
        <f>G25+I25</f>
        <v>58.62</v>
      </c>
      <c r="K25" s="13">
        <v>2</v>
      </c>
      <c r="L25" s="11"/>
      <c r="M25" s="13"/>
    </row>
    <row r="26" s="3" customFormat="1" ht="65" customHeight="1" spans="1:13">
      <c r="A26" s="6" t="s">
        <v>96</v>
      </c>
      <c r="B26" s="7" t="s">
        <v>97</v>
      </c>
      <c r="C26" s="8" t="s">
        <v>84</v>
      </c>
      <c r="D26" s="9" t="s">
        <v>91</v>
      </c>
      <c r="E26" s="10">
        <v>101140124</v>
      </c>
      <c r="F26" s="11">
        <v>49.5</v>
      </c>
      <c r="G26" s="12">
        <f>F26*0.6</f>
        <v>29.7</v>
      </c>
      <c r="H26" s="16" t="s">
        <v>98</v>
      </c>
      <c r="I26" s="12">
        <f>H26*0.4</f>
        <v>18.8</v>
      </c>
      <c r="J26" s="15">
        <f>G26+I26</f>
        <v>48.5</v>
      </c>
      <c r="K26" s="13">
        <v>3</v>
      </c>
      <c r="L26" s="11"/>
      <c r="M26" s="13"/>
    </row>
    <row r="27" customHeight="1" spans="1:1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</sheetData>
  <autoFilter ref="A2:M27">
    <extLst/>
  </autoFilter>
  <sortState ref="A3:M26">
    <sortCondition ref="D3:D26"/>
    <sortCondition ref="K3:K26"/>
  </sortState>
  <mergeCells count="1">
    <mergeCell ref="A1:M1"/>
  </mergeCells>
  <pageMargins left="0.751388888888889" right="0.751388888888889" top="1" bottom="1" header="0.5" footer="0.5"/>
  <pageSetup paperSize="9" scale="61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王家军</dc:creator>
  <cp:lastModifiedBy>Administrator</cp:lastModifiedBy>
  <dcterms:created xsi:type="dcterms:W3CDTF">1996-12-17T01:32:00Z</dcterms:created>
  <cp:lastPrinted>2017-05-27T05:31:00Z</cp:lastPrinted>
  <dcterms:modified xsi:type="dcterms:W3CDTF">2022-12-10T08:04:00Z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C6F88FF2042D4A0095327FBD1BA713B6</vt:lpwstr>
  </property>
  <property fmtid="{D5CDD505-2E9C-101B-9397-08002B2CF9AE}" pid="4" name="KSOReadingLayout">
    <vt:bool>true</vt:bool>
  </property>
</Properties>
</file>