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568" windowHeight="8447"/>
  </bookViews>
  <sheets>
    <sheet name="成绩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nm._FilterDatabase" localSheetId="0" hidden="1">成绩表!$A$3:$M$34</definedName>
    <definedName name="aa">'[2]      '!$C$39</definedName>
    <definedName name="_xlnm.Print_Area">#REF!</definedName>
    <definedName name="Print_Area_MI">#REF!</definedName>
    <definedName name="半熟练工">[1]材料!$D$5</definedName>
    <definedName name="高级工">[1]材料!$D$3</definedName>
    <definedName name="普工">[1]材料!$D$6</definedName>
    <definedName name="熟练工">[1]材料!$D$4</definedName>
    <definedName name="水">[1]材料!$D$336</definedName>
    <definedName name="投标时间">[1]材料!$C$2</definedName>
    <definedName name="전">#REF!</definedName>
    <definedName name="주택사업본부">#REF!</definedName>
    <definedName name="철구사업본부">#REF!</definedName>
    <definedName name="_21114">#REF!</definedName>
    <definedName name="_Fill" hidden="1">[3]eqpmad2!#REF!</definedName>
    <definedName name="_Order1" hidden="1">255</definedName>
    <definedName name="_Order2" hidden="1">255</definedName>
    <definedName name="A">#REF!</definedName>
    <definedName name="aiu_bottom">'[4]Financ. Overview'!#REF!</definedName>
    <definedName name="as">#N/A</definedName>
    <definedName name="Bust">'[37]7hv9irJ2'!$C$31</definedName>
    <definedName name="Continue">'[37]7hv9irJ2'!$C$9</definedName>
    <definedName name="data">#REF!</definedName>
    <definedName name="database2">#REF!</definedName>
    <definedName name="database3">#REF!</definedName>
    <definedName name="Documents_array">'[37]7hv9irJ2'!$B$1:$B$16</definedName>
    <definedName name="dss" hidden="1">#REF!</definedName>
    <definedName name="E206.">#REF!</definedName>
    <definedName name="eee">#REF!</definedName>
    <definedName name="fff">#REF!</definedName>
    <definedName name="FRC">[5]Main!$C$9</definedName>
    <definedName name="gxxe2003">'[6]P1012001'!$A$6:$E$117</definedName>
    <definedName name="gxxe20032">'[6]P1012001'!$A$6:$E$117</definedName>
    <definedName name="Hello">'[37]7hv9irJ2'!$A$15</definedName>
    <definedName name="hhhh">#REF!</definedName>
    <definedName name="hostfee">'[4]Financ. Overview'!$H$12</definedName>
    <definedName name="hraiu_bottom">'[4]Financ. Overview'!#REF!</definedName>
    <definedName name="hvac">'[4]Financ. Overview'!#REF!</definedName>
    <definedName name="HWSheet">1</definedName>
    <definedName name="kkkk">#REF!</definedName>
    <definedName name="MakeIt">'[37]7hv9irJ2'!$A$26</definedName>
    <definedName name="Morning">'[37]7hv9irJ2'!$C$39</definedName>
    <definedName name="OS">[7]Open!#REF!</definedName>
    <definedName name="_PA7">'[8]SW-TEO'!#REF!</definedName>
    <definedName name="_PA8">'[8]SW-TEO'!#REF!</definedName>
    <definedName name="_PD1">'[8]SW-TEO'!#REF!</definedName>
    <definedName name="______PE12">'[8]SW-TEO'!#REF!</definedName>
    <definedName name="________PE13">'[8]SW-TEO'!#REF!</definedName>
    <definedName name="_PE6">'[8]SW-TEO'!#REF!</definedName>
    <definedName name="_PE7">'[8]SW-TEO'!#REF!</definedName>
    <definedName name="_PE8">'[8]SW-TEO'!#REF!</definedName>
    <definedName name="_PE9">'[8]SW-TEO'!#REF!</definedName>
    <definedName name="_PH1">'[8]SW-TEO'!#REF!</definedName>
    <definedName name="_PI1">'[8]SW-TEO'!#REF!</definedName>
    <definedName name="_PK1">'[8]SW-TEO'!#REF!</definedName>
    <definedName name="_PK3">'[8]SW-TEO'!#REF!</definedName>
    <definedName name="Poppy">'[37]7hv9irJ2'!$C$27</definedName>
    <definedName name="pr_toolbox">[4]Toolbox!$A$3:$I$80</definedName>
    <definedName name="rrrr">#REF!</definedName>
    <definedName name="s">#REF!</definedName>
    <definedName name="s_c_list">[9]Toolbox!$A$7:$H$969</definedName>
    <definedName name="SCG">'[10]G.1R-Shou COP Gf'!#REF!</definedName>
    <definedName name="sdlfee">'[4]Financ. Overview'!$H$13</definedName>
    <definedName name="sfeggsafasfas">#REF!</definedName>
    <definedName name="solar_ratio">'[11]POWER ASSUMPTIONS'!$H$7</definedName>
    <definedName name="ss">#REF!</definedName>
    <definedName name="ss7fee">'[4]Financ. Overview'!$H$18</definedName>
    <definedName name="subsfee">'[4]Financ. Overview'!$H$14</definedName>
    <definedName name="toolbox">[12]Toolbox!$C$5:$T$1578</definedName>
    <definedName name="ttt">#REF!</definedName>
    <definedName name="tttt">#REF!</definedName>
    <definedName name="V5.1Fee">'[4]Financ. Overview'!$H$15</definedName>
    <definedName name="www">#REF!</definedName>
    <definedName name="yyyy">#REF!</definedName>
    <definedName name="Z32_Cost_red">'[4]Financ. Overview'!#REF!</definedName>
    <definedName name="本级标准收入2004年">[13]本年收入合计!$E$4:$E$184</definedName>
    <definedName name="拨款汇总_合计">SUM([14]汇总!#REF!)</definedName>
    <definedName name="财力">#REF!</definedName>
    <definedName name="财政供养人员增幅2004年">[15]财政供养人员增幅!$E$6</definedName>
    <definedName name="财政供养人员增幅2004年分县">[15]财政供养人员增幅!$E$4:$E$184</definedName>
    <definedName name="村级标准支出">[16]村级支出!$E$4:$E$184</definedName>
    <definedName name="大多数">[17]XL4Poppy!$A$15</definedName>
    <definedName name="大幅度">#REF!</definedName>
    <definedName name="地区名称">[18]封面!#REF!</definedName>
    <definedName name="第二产业分县2003年">[19]GDP!$G$4:$G$184</definedName>
    <definedName name="第二产业合计2003年">[19]GDP!$G$4</definedName>
    <definedName name="第三产业分县2003年">[19]GDP!$H$4:$H$184</definedName>
    <definedName name="第三产业合计2003年">[19]GDP!$H$4</definedName>
    <definedName name="耕地占用税分县2003年">[20]一般预算收入!$U$4:$U$184</definedName>
    <definedName name="耕地占用税合计2003年">[20]一般预算收入!$U$4</definedName>
    <definedName name="工商税收2004年">[21]工商税收!$S$4:$S$184</definedName>
    <definedName name="工商税收合计2004年">[21]工商税收!$S$4</definedName>
    <definedName name="公检法司部门编制数">[22]公检法司编制!$E$4:$E$184</definedName>
    <definedName name="公用标准支出">[23]合计!$E$4:$E$184</definedName>
    <definedName name="行政管理部门编制数">[22]行政编制!$E$4:$E$184</definedName>
    <definedName name="汇率">#REF!</definedName>
    <definedName name="科目编码">[24]编码!$A$2:$A$145</definedName>
    <definedName name="农业人口2003年">[25]农业人口!$E$4:$E$184</definedName>
    <definedName name="农业税分县2003年">[20]一般预算收入!$S$4:$S$184</definedName>
    <definedName name="农业税合计2003年">[20]一般预算收入!$S$4</definedName>
    <definedName name="农业特产税分县2003年">[20]一般预算收入!$T$4:$T$184</definedName>
    <definedName name="农业特产税合计2003年">[20]一般预算收入!$T$4</definedName>
    <definedName name="农业用地面积">[26]农业用地!$E$4:$E$184</definedName>
    <definedName name="契税分县2003年">[20]一般预算收入!$V$4:$V$184</definedName>
    <definedName name="契税合计2003年">[20]一般预算收入!$V$4</definedName>
    <definedName name="全额差额比例">'[27]C01-1'!#REF!</definedName>
    <definedName name="人员标准支出">[28]人员支出!$E$4:$E$184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[29]事业发展!$E$4:$E$184</definedName>
    <definedName name="是">#REF!</definedName>
    <definedName name="位次d">[30]四月份月报!#REF!</definedName>
    <definedName name="乡镇个数">[31]行政区划!$D$6:$D$184</definedName>
    <definedName name="性别">[32]基础编码!$H$2:$H$3</definedName>
    <definedName name="学历">[32]基础编码!$S$2:$S$9</definedName>
    <definedName name="一般预算收入2002年">'[33]2002年一般预算收入'!$AC$4:$AC$184</definedName>
    <definedName name="一般预算收入2003年">[20]一般预算收入!$AD$4:$AD$184</definedName>
    <definedName name="一般预算收入合计2003年">[20]一般预算收入!$AC$4</definedName>
    <definedName name="支出">'[34]P1012001'!$A$6:$E$117</definedName>
    <definedName name="中国">#REF!</definedName>
    <definedName name="中小学生人数2003年">[35]中小学生!$E$4:$E$184</definedName>
    <definedName name="总人口2003年">[36]总人口!$E$4:$E$184</definedName>
    <definedName name="_xlnm.Print_Titles" localSheetId="0">成绩表!$3:$3</definedName>
    <definedName name="Module.Prix_SMC" localSheetId="0">Module.Prix_SMC</definedName>
    <definedName name="Prix_SMC" localSheetId="0">Prix_SMC</definedName>
  </definedNames>
  <calcPr calcId="144525"/>
</workbook>
</file>

<file path=xl/sharedStrings.xml><?xml version="1.0" encoding="utf-8"?>
<sst xmlns="http://schemas.openxmlformats.org/spreadsheetml/2006/main" count="179" uniqueCount="88">
  <si>
    <t>附  件</t>
  </si>
  <si>
    <t>麻江县2022年卫生系统事业单位专项招聘工作人员
综合成绩及拟入闱体检人员名单</t>
  </si>
  <si>
    <t>序号</t>
  </si>
  <si>
    <t>姓名</t>
  </si>
  <si>
    <t>报考职位</t>
  </si>
  <si>
    <t>岗位代码</t>
  </si>
  <si>
    <t>岗位类型</t>
  </si>
  <si>
    <t>笔试成绩</t>
  </si>
  <si>
    <t>笔试成绩折算比例
50%</t>
  </si>
  <si>
    <t>面试成绩</t>
  </si>
  <si>
    <t>面试成绩折算比例
50%</t>
  </si>
  <si>
    <t>综合成绩</t>
  </si>
  <si>
    <t>是否入闱体检</t>
  </si>
  <si>
    <t>备注</t>
  </si>
  <si>
    <t>1</t>
  </si>
  <si>
    <t>刘青达</t>
  </si>
  <si>
    <t>麻江县妇幼保健院</t>
  </si>
  <si>
    <t>03001</t>
  </si>
  <si>
    <t>专业技术岗位</t>
  </si>
  <si>
    <t>是</t>
  </si>
  <si>
    <t>2</t>
  </si>
  <si>
    <t>王治尧</t>
  </si>
  <si>
    <t>3</t>
  </si>
  <si>
    <t>燕军红</t>
  </si>
  <si>
    <t>4</t>
  </si>
  <si>
    <t>潘礼雪</t>
  </si>
  <si>
    <t>5</t>
  </si>
  <si>
    <t>罗时松</t>
  </si>
  <si>
    <t>6</t>
  </si>
  <si>
    <t>罗兴国</t>
  </si>
  <si>
    <t>7</t>
  </si>
  <si>
    <t>刘太美</t>
  </si>
  <si>
    <t>8</t>
  </si>
  <si>
    <t>吴鑫婷</t>
  </si>
  <si>
    <t>9</t>
  </si>
  <si>
    <t>熊育家</t>
  </si>
  <si>
    <t>10</t>
  </si>
  <si>
    <t>曹金花</t>
  </si>
  <si>
    <t>面试缺考</t>
  </si>
  <si>
    <t>11</t>
  </si>
  <si>
    <t>吴绍剑</t>
  </si>
  <si>
    <t>12</t>
  </si>
  <si>
    <t>尹立慧</t>
  </si>
  <si>
    <t>麻江县人民医院</t>
  </si>
  <si>
    <t>03002</t>
  </si>
  <si>
    <t>13</t>
  </si>
  <si>
    <t>陆鹏</t>
  </si>
  <si>
    <t>14</t>
  </si>
  <si>
    <t>李光虎</t>
  </si>
  <si>
    <t>15</t>
  </si>
  <si>
    <t>冯静</t>
  </si>
  <si>
    <t>16</t>
  </si>
  <si>
    <t>朱凤云</t>
  </si>
  <si>
    <t>17</t>
  </si>
  <si>
    <t>胡泽芳</t>
  </si>
  <si>
    <t>18</t>
  </si>
  <si>
    <t>莫才权</t>
  </si>
  <si>
    <t>19</t>
  </si>
  <si>
    <t>秦胜玉</t>
  </si>
  <si>
    <t>20</t>
  </si>
  <si>
    <t>潘周丽</t>
  </si>
  <si>
    <t>21</t>
  </si>
  <si>
    <t>鲍宣言</t>
  </si>
  <si>
    <t>22</t>
  </si>
  <si>
    <t>龙荣群</t>
  </si>
  <si>
    <t>23</t>
  </si>
  <si>
    <t>李茂葶</t>
  </si>
  <si>
    <t>03003</t>
  </si>
  <si>
    <t>24</t>
  </si>
  <si>
    <t>罗继龙</t>
  </si>
  <si>
    <t>25</t>
  </si>
  <si>
    <t>吴启州</t>
  </si>
  <si>
    <t>麻江县杏山中心卫生院</t>
  </si>
  <si>
    <t>03004</t>
  </si>
  <si>
    <t>26</t>
  </si>
  <si>
    <t>王维萍</t>
  </si>
  <si>
    <t>27</t>
  </si>
  <si>
    <t>欧娟</t>
  </si>
  <si>
    <t>28</t>
  </si>
  <si>
    <t>张燕</t>
  </si>
  <si>
    <t>29</t>
  </si>
  <si>
    <t>吴波</t>
  </si>
  <si>
    <t>麻江县宣威镇中心卫生院</t>
  </si>
  <si>
    <t>03005</t>
  </si>
  <si>
    <t>30</t>
  </si>
  <si>
    <t>王福莉</t>
  </si>
  <si>
    <t>31</t>
  </si>
  <si>
    <t>唐燕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</si>
</sst>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6"/>
      <color indexed="8"/>
      <name val="黑体"/>
      <charset val="134"/>
    </font>
    <font>
      <sz val="20"/>
      <color indexed="8"/>
      <name val="方正小标宋简体"/>
      <charset val="134"/>
    </font>
    <font>
      <b/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1" Type="http://schemas.openxmlformats.org/officeDocument/2006/relationships/sharedStrings" Target="sharedStrings.xml"/><Relationship Id="rId4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39" Type="http://schemas.openxmlformats.org/officeDocument/2006/relationships/theme" Target="theme/theme1.xml"/><Relationship Id="rId38" Type="http://schemas.openxmlformats.org/officeDocument/2006/relationships/externalLink" Target="externalLinks/externalLink37.xml"/><Relationship Id="rId37" Type="http://schemas.openxmlformats.org/officeDocument/2006/relationships/externalLink" Target="externalLinks/externalLink36.xml"/><Relationship Id="rId36" Type="http://schemas.openxmlformats.org/officeDocument/2006/relationships/externalLink" Target="externalLinks/externalLink35.xml"/><Relationship Id="rId35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33.xml"/><Relationship Id="rId33" Type="http://schemas.openxmlformats.org/officeDocument/2006/relationships/externalLink" Target="externalLinks/externalLink32.xml"/><Relationship Id="rId32" Type="http://schemas.openxmlformats.org/officeDocument/2006/relationships/externalLink" Target="externalLinks/externalLink31.xml"/><Relationship Id="rId31" Type="http://schemas.openxmlformats.org/officeDocument/2006/relationships/externalLink" Target="externalLinks/externalLink30.xml"/><Relationship Id="rId30" Type="http://schemas.openxmlformats.org/officeDocument/2006/relationships/externalLink" Target="externalLinks/externalLink29.xml"/><Relationship Id="rId3" Type="http://schemas.openxmlformats.org/officeDocument/2006/relationships/externalLink" Target="externalLinks/externalLink2.xml"/><Relationship Id="rId29" Type="http://schemas.openxmlformats.org/officeDocument/2006/relationships/externalLink" Target="externalLinks/externalLink28.xml"/><Relationship Id="rId28" Type="http://schemas.openxmlformats.org/officeDocument/2006/relationships/externalLink" Target="externalLinks/externalLink27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4037;&#31243;&#31639;&#31295;\wsl\bf\&#26500;&#30382;&#28393;&#24341;&#27700;&#21457;&#30005;&#31995;&#32479;\&#26500;&#30382;&#28393;&#24341;&#27700;&#21457;&#30005;&#31995;&#32479;&#65288;&#21407;&#31295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154;&#20107;&#32929;\Documents\&#24405;&#29992;&#32929;\&#20107;&#19994;&#25307;&#32856;\2022&#20107;&#19994;&#25307;&#32856;\&#20844;&#24320;&#25307;&#32856;\&#21355;&#29983;&#19987;&#39033;&#25307;&#32856;\&#38754;&#35797;\POWER%20ASSUMPTION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0154;&#20107;&#32929;\Documents\&#24405;&#29992;&#32929;\&#20107;&#19994;&#25307;&#32856;\2022&#20107;&#19994;&#25307;&#32856;\&#20844;&#24320;&#25307;&#32856;\&#21355;&#29983;&#19987;&#39033;&#25307;&#32856;\&#38754;&#35797;\http:\10.124.1.30\cgi-bin\read_attach\application\octet-stream1MKxqC5YTFM=\&#25509;&#25910;&#25991;&#20214;&#30446;&#24405;\&#39044;&#31639;&#32929;212052004-5-13%2016&#65306;33&#65306;36\2004&#24180;&#24120;&#29992;\2004&#26376;&#2525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~1\zq\LOCALS~1\Temp\&#36130;&#25919;&#20379;&#20859;&#20154;&#21592;&#20449;&#24687;&#34920;\&#25945;&#32946;\&#27896;&#27700;&#22235;&#20013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154;&#20107;&#32929;\Documents\&#24405;&#29992;&#32929;\&#20107;&#19994;&#25307;&#32856;\2022&#20107;&#19994;&#25307;&#32856;\&#20844;&#24320;&#25307;&#32856;\&#21355;&#29983;&#19987;&#39033;&#25307;&#32856;\&#38754;&#35797;\&#38754;&#35797;&#25104;&#32489;&#32479;&#35745;&#34920;%20&#35745;&#26102;&#34920;%20&#25277;&#3161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定额"/>
      <sheetName val="台时"/>
      <sheetName val="材料"/>
      <sheetName val="工程量清单1"/>
      <sheetName val="工程量清单2"/>
      <sheetName val="钢管加工厂"/>
      <sheetName val="压力钢管制作单价"/>
      <sheetName val="安装单价2"/>
      <sheetName val="安装单价"/>
      <sheetName val="单价L"/>
      <sheetName val="单价2"/>
      <sheetName val="Sheet2"/>
      <sheetName val="Sheet4"/>
      <sheetName val="单价n2"/>
      <sheetName val="单价n3"/>
      <sheetName val="单价n1"/>
      <sheetName val="单价X"/>
      <sheetName val="单价1"/>
      <sheetName val="报价汇总表"/>
      <sheetName val="总价单价"/>
      <sheetName val="报价基础"/>
      <sheetName val="主材价计算"/>
      <sheetName val="台时汇总"/>
      <sheetName val="单价汇总"/>
      <sheetName val="运杂费汇总"/>
      <sheetName val="进退场费"/>
      <sheetName val="资金流"/>
      <sheetName val="材料用量"/>
      <sheetName val="取费"/>
      <sheetName val="素砼单价"/>
      <sheetName val="工时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 refreshError="1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 refreshError="1"/>
      <sheetData sheetId="1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1F3oxbY"/>
      <sheetName val="面试成绩统计表1"/>
      <sheetName val="面试成绩统计表2"/>
      <sheetName val="面试计时表"/>
      <sheetName val="考生抽签对应表"/>
      <sheetName val="7hv9irJ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4"/>
  <sheetViews>
    <sheetView tabSelected="1" zoomScaleSheetLayoutView="60" workbookViewId="0">
      <pane xSplit="2" ySplit="5" topLeftCell="C32" activePane="bottomRight" state="frozen"/>
      <selection/>
      <selection pane="topRight"/>
      <selection pane="bottomLeft"/>
      <selection pane="bottomRight" activeCell="N8" sqref="N8"/>
    </sheetView>
  </sheetViews>
  <sheetFormatPr defaultColWidth="9" defaultRowHeight="15.6"/>
  <cols>
    <col min="1" max="1" width="3.5" style="2" customWidth="1"/>
    <col min="2" max="2" width="5.25" style="2" customWidth="1"/>
    <col min="3" max="3" width="21.375" style="2" customWidth="1"/>
    <col min="4" max="4" width="4.5" style="2" customWidth="1"/>
    <col min="5" max="5" width="11.625" style="2" customWidth="1"/>
    <col min="6" max="6" width="7.25" style="2" customWidth="1"/>
    <col min="7" max="10" width="7.625" style="3" customWidth="1"/>
    <col min="11" max="11" width="4.25" style="2" customWidth="1"/>
    <col min="12" max="12" width="3.6" style="2" customWidth="1"/>
    <col min="13" max="13" width="3.7" style="2" customWidth="1"/>
    <col min="14" max="14" width="9" style="3"/>
    <col min="15" max="16384" width="9" style="2"/>
  </cols>
  <sheetData>
    <row r="1" ht="20.4" spans="1:3">
      <c r="A1" s="4" t="s">
        <v>0</v>
      </c>
      <c r="B1" s="4"/>
      <c r="C1" s="4"/>
    </row>
    <row r="2" ht="61" customHeight="1" spans="1:12">
      <c r="A2" s="5" t="s">
        <v>1</v>
      </c>
      <c r="B2" s="5"/>
      <c r="C2" s="5"/>
      <c r="D2" s="5"/>
      <c r="E2" s="5"/>
      <c r="F2" s="5"/>
      <c r="G2" s="6"/>
      <c r="H2" s="5"/>
      <c r="I2" s="6"/>
      <c r="J2" s="5"/>
      <c r="K2" s="5"/>
      <c r="L2" s="5"/>
    </row>
    <row r="3" s="1" customFormat="1" ht="51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7" t="s">
        <v>12</v>
      </c>
      <c r="L3" s="7" t="s">
        <v>13</v>
      </c>
      <c r="N3" s="11"/>
    </row>
    <row r="4" s="1" customFormat="1" ht="22" customHeight="1" spans="1:12">
      <c r="A4" s="9" t="s">
        <v>14</v>
      </c>
      <c r="B4" s="9" t="s">
        <v>15</v>
      </c>
      <c r="C4" s="9" t="s">
        <v>16</v>
      </c>
      <c r="D4" s="9" t="s">
        <v>17</v>
      </c>
      <c r="E4" s="9" t="s">
        <v>18</v>
      </c>
      <c r="F4" s="9"/>
      <c r="G4" s="10"/>
      <c r="H4" s="10">
        <v>78.2</v>
      </c>
      <c r="I4" s="10"/>
      <c r="J4" s="10">
        <f t="shared" ref="J4:J30" si="0">H4</f>
        <v>78.2</v>
      </c>
      <c r="K4" s="9" t="s">
        <v>19</v>
      </c>
      <c r="L4" s="9"/>
    </row>
    <row r="5" s="1" customFormat="1" ht="22" customHeight="1" spans="1:12">
      <c r="A5" s="9" t="s">
        <v>20</v>
      </c>
      <c r="B5" s="9" t="s">
        <v>21</v>
      </c>
      <c r="C5" s="9" t="s">
        <v>16</v>
      </c>
      <c r="D5" s="9" t="s">
        <v>17</v>
      </c>
      <c r="E5" s="9" t="s">
        <v>18</v>
      </c>
      <c r="F5" s="9"/>
      <c r="G5" s="10"/>
      <c r="H5" s="10">
        <v>69.16</v>
      </c>
      <c r="I5" s="10"/>
      <c r="J5" s="10">
        <f t="shared" si="0"/>
        <v>69.16</v>
      </c>
      <c r="K5" s="9"/>
      <c r="L5" s="9"/>
    </row>
    <row r="6" s="1" customFormat="1" ht="22" customHeight="1" spans="1:12">
      <c r="A6" s="9" t="s">
        <v>22</v>
      </c>
      <c r="B6" s="9" t="s">
        <v>23</v>
      </c>
      <c r="C6" s="9" t="s">
        <v>16</v>
      </c>
      <c r="D6" s="9" t="s">
        <v>17</v>
      </c>
      <c r="E6" s="9" t="s">
        <v>18</v>
      </c>
      <c r="F6" s="9"/>
      <c r="G6" s="10"/>
      <c r="H6" s="10">
        <v>66.4</v>
      </c>
      <c r="I6" s="10"/>
      <c r="J6" s="10">
        <f t="shared" si="0"/>
        <v>66.4</v>
      </c>
      <c r="K6" s="9"/>
      <c r="L6" s="9"/>
    </row>
    <row r="7" s="1" customFormat="1" ht="22" customHeight="1" spans="1:12">
      <c r="A7" s="9" t="s">
        <v>24</v>
      </c>
      <c r="B7" s="9" t="s">
        <v>25</v>
      </c>
      <c r="C7" s="9" t="s">
        <v>16</v>
      </c>
      <c r="D7" s="9" t="s">
        <v>17</v>
      </c>
      <c r="E7" s="9" t="s">
        <v>18</v>
      </c>
      <c r="F7" s="9"/>
      <c r="G7" s="10"/>
      <c r="H7" s="10">
        <v>63.2</v>
      </c>
      <c r="I7" s="10"/>
      <c r="J7" s="10">
        <f t="shared" si="0"/>
        <v>63.2</v>
      </c>
      <c r="K7" s="9"/>
      <c r="L7" s="9"/>
    </row>
    <row r="8" s="1" customFormat="1" ht="22" customHeight="1" spans="1:12">
      <c r="A8" s="9" t="s">
        <v>26</v>
      </c>
      <c r="B8" s="9" t="s">
        <v>27</v>
      </c>
      <c r="C8" s="9" t="s">
        <v>16</v>
      </c>
      <c r="D8" s="9" t="s">
        <v>17</v>
      </c>
      <c r="E8" s="9" t="s">
        <v>18</v>
      </c>
      <c r="F8" s="9"/>
      <c r="G8" s="10"/>
      <c r="H8" s="10">
        <v>61.52</v>
      </c>
      <c r="I8" s="10"/>
      <c r="J8" s="10">
        <f t="shared" si="0"/>
        <v>61.52</v>
      </c>
      <c r="K8" s="9"/>
      <c r="L8" s="9"/>
    </row>
    <row r="9" s="1" customFormat="1" ht="22" customHeight="1" spans="1:12">
      <c r="A9" s="9" t="s">
        <v>28</v>
      </c>
      <c r="B9" s="9" t="s">
        <v>29</v>
      </c>
      <c r="C9" s="9" t="s">
        <v>16</v>
      </c>
      <c r="D9" s="9" t="s">
        <v>17</v>
      </c>
      <c r="E9" s="9" t="s">
        <v>18</v>
      </c>
      <c r="F9" s="9"/>
      <c r="G9" s="10"/>
      <c r="H9" s="10">
        <v>57.4</v>
      </c>
      <c r="I9" s="10"/>
      <c r="J9" s="10">
        <f t="shared" si="0"/>
        <v>57.4</v>
      </c>
      <c r="K9" s="9"/>
      <c r="L9" s="9"/>
    </row>
    <row r="10" s="1" customFormat="1" ht="22" customHeight="1" spans="1:12">
      <c r="A10" s="9" t="s">
        <v>30</v>
      </c>
      <c r="B10" s="9" t="s">
        <v>31</v>
      </c>
      <c r="C10" s="9" t="s">
        <v>16</v>
      </c>
      <c r="D10" s="9" t="s">
        <v>17</v>
      </c>
      <c r="E10" s="9" t="s">
        <v>18</v>
      </c>
      <c r="F10" s="9"/>
      <c r="G10" s="10"/>
      <c r="H10" s="10">
        <v>55.8</v>
      </c>
      <c r="I10" s="10"/>
      <c r="J10" s="10">
        <f t="shared" si="0"/>
        <v>55.8</v>
      </c>
      <c r="K10" s="9"/>
      <c r="L10" s="9"/>
    </row>
    <row r="11" s="1" customFormat="1" ht="22" customHeight="1" spans="1:12">
      <c r="A11" s="9" t="s">
        <v>32</v>
      </c>
      <c r="B11" s="9" t="s">
        <v>33</v>
      </c>
      <c r="C11" s="9" t="s">
        <v>16</v>
      </c>
      <c r="D11" s="9" t="s">
        <v>17</v>
      </c>
      <c r="E11" s="9" t="s">
        <v>18</v>
      </c>
      <c r="F11" s="9"/>
      <c r="G11" s="10"/>
      <c r="H11" s="10">
        <v>55</v>
      </c>
      <c r="I11" s="10"/>
      <c r="J11" s="10">
        <f t="shared" si="0"/>
        <v>55</v>
      </c>
      <c r="K11" s="9"/>
      <c r="L11" s="9"/>
    </row>
    <row r="12" s="1" customFormat="1" ht="22" customHeight="1" spans="1:12">
      <c r="A12" s="9" t="s">
        <v>34</v>
      </c>
      <c r="B12" s="9" t="s">
        <v>35</v>
      </c>
      <c r="C12" s="9" t="s">
        <v>16</v>
      </c>
      <c r="D12" s="9" t="s">
        <v>17</v>
      </c>
      <c r="E12" s="9" t="s">
        <v>18</v>
      </c>
      <c r="F12" s="9"/>
      <c r="G12" s="10"/>
      <c r="H12" s="10">
        <v>45.74</v>
      </c>
      <c r="I12" s="10"/>
      <c r="J12" s="10">
        <f t="shared" si="0"/>
        <v>45.74</v>
      </c>
      <c r="K12" s="9"/>
      <c r="L12" s="9"/>
    </row>
    <row r="13" s="2" customFormat="1" ht="22" customHeight="1" spans="1:14">
      <c r="A13" s="9" t="s">
        <v>36</v>
      </c>
      <c r="B13" s="9" t="s">
        <v>37</v>
      </c>
      <c r="C13" s="9" t="s">
        <v>16</v>
      </c>
      <c r="D13" s="9" t="s">
        <v>17</v>
      </c>
      <c r="E13" s="9" t="s">
        <v>18</v>
      </c>
      <c r="F13" s="9"/>
      <c r="G13" s="10"/>
      <c r="H13" s="10">
        <v>0</v>
      </c>
      <c r="I13" s="10"/>
      <c r="J13" s="10">
        <f t="shared" si="0"/>
        <v>0</v>
      </c>
      <c r="K13" s="9"/>
      <c r="L13" s="9" t="s">
        <v>38</v>
      </c>
      <c r="M13" s="1"/>
      <c r="N13" s="1"/>
    </row>
    <row r="14" s="2" customFormat="1" ht="22" customHeight="1" spans="1:12">
      <c r="A14" s="9" t="s">
        <v>39</v>
      </c>
      <c r="B14" s="9" t="s">
        <v>40</v>
      </c>
      <c r="C14" s="9" t="s">
        <v>16</v>
      </c>
      <c r="D14" s="9" t="s">
        <v>17</v>
      </c>
      <c r="E14" s="9" t="s">
        <v>18</v>
      </c>
      <c r="F14" s="9"/>
      <c r="G14" s="10"/>
      <c r="H14" s="10">
        <v>0</v>
      </c>
      <c r="I14" s="10"/>
      <c r="J14" s="10">
        <f t="shared" si="0"/>
        <v>0</v>
      </c>
      <c r="K14" s="9"/>
      <c r="L14" s="9" t="s">
        <v>38</v>
      </c>
    </row>
    <row r="15" s="2" customFormat="1" ht="22" customHeight="1" spans="1:14">
      <c r="A15" s="9" t="s">
        <v>41</v>
      </c>
      <c r="B15" s="9" t="s">
        <v>42</v>
      </c>
      <c r="C15" s="9" t="s">
        <v>43</v>
      </c>
      <c r="D15" s="9" t="s">
        <v>44</v>
      </c>
      <c r="E15" s="9" t="s">
        <v>18</v>
      </c>
      <c r="F15" s="9"/>
      <c r="G15" s="10"/>
      <c r="H15" s="10">
        <v>69.4</v>
      </c>
      <c r="I15" s="10"/>
      <c r="J15" s="10">
        <f t="shared" si="0"/>
        <v>69.4</v>
      </c>
      <c r="K15" s="9" t="s">
        <v>19</v>
      </c>
      <c r="L15" s="9"/>
      <c r="M15" s="1"/>
      <c r="N15" s="1"/>
    </row>
    <row r="16" s="2" customFormat="1" ht="22" customHeight="1" spans="1:14">
      <c r="A16" s="9" t="s">
        <v>45</v>
      </c>
      <c r="B16" s="9" t="s">
        <v>46</v>
      </c>
      <c r="C16" s="9" t="s">
        <v>43</v>
      </c>
      <c r="D16" s="9" t="s">
        <v>44</v>
      </c>
      <c r="E16" s="9" t="s">
        <v>18</v>
      </c>
      <c r="F16" s="9"/>
      <c r="G16" s="10"/>
      <c r="H16" s="10">
        <v>67.6</v>
      </c>
      <c r="I16" s="10"/>
      <c r="J16" s="10">
        <f t="shared" si="0"/>
        <v>67.6</v>
      </c>
      <c r="K16" s="9" t="s">
        <v>19</v>
      </c>
      <c r="L16" s="9"/>
      <c r="M16" s="1"/>
      <c r="N16" s="1"/>
    </row>
    <row r="17" s="2" customFormat="1" ht="22" customHeight="1" spans="1:14">
      <c r="A17" s="9" t="s">
        <v>47</v>
      </c>
      <c r="B17" s="9" t="s">
        <v>48</v>
      </c>
      <c r="C17" s="9" t="s">
        <v>43</v>
      </c>
      <c r="D17" s="9" t="s">
        <v>44</v>
      </c>
      <c r="E17" s="9" t="s">
        <v>18</v>
      </c>
      <c r="F17" s="9"/>
      <c r="G17" s="10"/>
      <c r="H17" s="10">
        <v>66.4</v>
      </c>
      <c r="I17" s="10"/>
      <c r="J17" s="10">
        <f t="shared" si="0"/>
        <v>66.4</v>
      </c>
      <c r="K17" s="9" t="s">
        <v>19</v>
      </c>
      <c r="L17" s="9"/>
      <c r="M17" s="1"/>
      <c r="N17" s="1"/>
    </row>
    <row r="18" s="2" customFormat="1" ht="22" customHeight="1" spans="1:14">
      <c r="A18" s="9" t="s">
        <v>49</v>
      </c>
      <c r="B18" s="9" t="s">
        <v>50</v>
      </c>
      <c r="C18" s="9" t="s">
        <v>43</v>
      </c>
      <c r="D18" s="9" t="s">
        <v>44</v>
      </c>
      <c r="E18" s="9" t="s">
        <v>18</v>
      </c>
      <c r="F18" s="9"/>
      <c r="G18" s="10"/>
      <c r="H18" s="10">
        <v>59.8</v>
      </c>
      <c r="I18" s="10"/>
      <c r="J18" s="10">
        <f t="shared" si="0"/>
        <v>59.8</v>
      </c>
      <c r="K18" s="9"/>
      <c r="L18" s="9"/>
      <c r="M18" s="1"/>
      <c r="N18" s="1"/>
    </row>
    <row r="19" s="2" customFormat="1" ht="22" customHeight="1" spans="1:14">
      <c r="A19" s="9" t="s">
        <v>51</v>
      </c>
      <c r="B19" s="9" t="s">
        <v>52</v>
      </c>
      <c r="C19" s="9" t="s">
        <v>43</v>
      </c>
      <c r="D19" s="9" t="s">
        <v>44</v>
      </c>
      <c r="E19" s="9" t="s">
        <v>18</v>
      </c>
      <c r="F19" s="9"/>
      <c r="G19" s="10"/>
      <c r="H19" s="10">
        <v>59.4</v>
      </c>
      <c r="I19" s="10"/>
      <c r="J19" s="10">
        <f t="shared" si="0"/>
        <v>59.4</v>
      </c>
      <c r="K19" s="9"/>
      <c r="L19" s="9"/>
      <c r="M19" s="1"/>
      <c r="N19" s="1"/>
    </row>
    <row r="20" s="2" customFormat="1" ht="22" customHeight="1" spans="1:14">
      <c r="A20" s="9" t="s">
        <v>53</v>
      </c>
      <c r="B20" s="9" t="s">
        <v>54</v>
      </c>
      <c r="C20" s="9" t="s">
        <v>43</v>
      </c>
      <c r="D20" s="9" t="s">
        <v>44</v>
      </c>
      <c r="E20" s="9" t="s">
        <v>18</v>
      </c>
      <c r="F20" s="9"/>
      <c r="G20" s="10"/>
      <c r="H20" s="10">
        <v>58.6</v>
      </c>
      <c r="I20" s="10"/>
      <c r="J20" s="10">
        <f t="shared" si="0"/>
        <v>58.6</v>
      </c>
      <c r="K20" s="9"/>
      <c r="L20" s="9"/>
      <c r="M20" s="1"/>
      <c r="N20" s="1"/>
    </row>
    <row r="21" s="2" customFormat="1" ht="22" customHeight="1" spans="1:14">
      <c r="A21" s="9" t="s">
        <v>55</v>
      </c>
      <c r="B21" s="9" t="s">
        <v>56</v>
      </c>
      <c r="C21" s="9" t="s">
        <v>43</v>
      </c>
      <c r="D21" s="9" t="s">
        <v>44</v>
      </c>
      <c r="E21" s="9" t="s">
        <v>18</v>
      </c>
      <c r="F21" s="9"/>
      <c r="G21" s="10"/>
      <c r="H21" s="10">
        <v>58</v>
      </c>
      <c r="I21" s="10"/>
      <c r="J21" s="10">
        <f t="shared" si="0"/>
        <v>58</v>
      </c>
      <c r="K21" s="9"/>
      <c r="L21" s="9"/>
      <c r="M21" s="1"/>
      <c r="N21" s="1"/>
    </row>
    <row r="22" s="2" customFormat="1" ht="22" customHeight="1" spans="1:14">
      <c r="A22" s="9" t="s">
        <v>57</v>
      </c>
      <c r="B22" s="9" t="s">
        <v>58</v>
      </c>
      <c r="C22" s="9" t="s">
        <v>43</v>
      </c>
      <c r="D22" s="9" t="s">
        <v>44</v>
      </c>
      <c r="E22" s="9" t="s">
        <v>18</v>
      </c>
      <c r="F22" s="9"/>
      <c r="G22" s="10"/>
      <c r="H22" s="10">
        <v>56.6</v>
      </c>
      <c r="I22" s="10"/>
      <c r="J22" s="10">
        <f t="shared" si="0"/>
        <v>56.6</v>
      </c>
      <c r="K22" s="9"/>
      <c r="L22" s="9"/>
      <c r="M22" s="1"/>
      <c r="N22" s="1"/>
    </row>
    <row r="23" s="2" customFormat="1" ht="22" customHeight="1" spans="1:14">
      <c r="A23" s="9" t="s">
        <v>59</v>
      </c>
      <c r="B23" s="9" t="s">
        <v>60</v>
      </c>
      <c r="C23" s="9" t="s">
        <v>43</v>
      </c>
      <c r="D23" s="9" t="s">
        <v>44</v>
      </c>
      <c r="E23" s="9" t="s">
        <v>18</v>
      </c>
      <c r="F23" s="9"/>
      <c r="G23" s="10"/>
      <c r="H23" s="10">
        <v>56</v>
      </c>
      <c r="I23" s="10"/>
      <c r="J23" s="10">
        <f t="shared" si="0"/>
        <v>56</v>
      </c>
      <c r="K23" s="9"/>
      <c r="L23" s="9"/>
      <c r="M23" s="1"/>
      <c r="N23" s="1"/>
    </row>
    <row r="24" s="2" customFormat="1" ht="22" customHeight="1" spans="1:14">
      <c r="A24" s="9" t="s">
        <v>61</v>
      </c>
      <c r="B24" s="9" t="s">
        <v>62</v>
      </c>
      <c r="C24" s="9" t="s">
        <v>43</v>
      </c>
      <c r="D24" s="9" t="s">
        <v>44</v>
      </c>
      <c r="E24" s="9" t="s">
        <v>18</v>
      </c>
      <c r="F24" s="9"/>
      <c r="G24" s="10"/>
      <c r="H24" s="10">
        <v>53.4</v>
      </c>
      <c r="I24" s="10"/>
      <c r="J24" s="10">
        <f t="shared" si="0"/>
        <v>53.4</v>
      </c>
      <c r="K24" s="9"/>
      <c r="L24" s="9"/>
      <c r="M24" s="1"/>
      <c r="N24" s="1"/>
    </row>
    <row r="25" s="2" customFormat="1" ht="22" customHeight="1" spans="1:14">
      <c r="A25" s="9" t="s">
        <v>63</v>
      </c>
      <c r="B25" s="9" t="s">
        <v>64</v>
      </c>
      <c r="C25" s="9" t="s">
        <v>43</v>
      </c>
      <c r="D25" s="9" t="s">
        <v>44</v>
      </c>
      <c r="E25" s="9" t="s">
        <v>18</v>
      </c>
      <c r="F25" s="9"/>
      <c r="G25" s="10"/>
      <c r="H25" s="10">
        <v>50.8</v>
      </c>
      <c r="I25" s="10"/>
      <c r="J25" s="10">
        <f t="shared" si="0"/>
        <v>50.8</v>
      </c>
      <c r="K25" s="9"/>
      <c r="L25" s="9"/>
      <c r="M25" s="1"/>
      <c r="N25" s="1"/>
    </row>
    <row r="26" s="2" customFormat="1" ht="22" customHeight="1" spans="1:12">
      <c r="A26" s="9" t="s">
        <v>65</v>
      </c>
      <c r="B26" s="9" t="s">
        <v>66</v>
      </c>
      <c r="C26" s="9" t="s">
        <v>43</v>
      </c>
      <c r="D26" s="9" t="s">
        <v>67</v>
      </c>
      <c r="E26" s="9" t="s">
        <v>18</v>
      </c>
      <c r="F26" s="9"/>
      <c r="G26" s="10"/>
      <c r="H26" s="10">
        <v>77.2</v>
      </c>
      <c r="I26" s="10"/>
      <c r="J26" s="10">
        <f t="shared" si="0"/>
        <v>77.2</v>
      </c>
      <c r="K26" s="9" t="s">
        <v>19</v>
      </c>
      <c r="L26" s="9"/>
    </row>
    <row r="27" s="2" customFormat="1" ht="22" customHeight="1" spans="1:12">
      <c r="A27" s="9" t="s">
        <v>68</v>
      </c>
      <c r="B27" s="9" t="s">
        <v>69</v>
      </c>
      <c r="C27" s="9" t="s">
        <v>43</v>
      </c>
      <c r="D27" s="9" t="s">
        <v>67</v>
      </c>
      <c r="E27" s="9" t="s">
        <v>18</v>
      </c>
      <c r="F27" s="9"/>
      <c r="G27" s="10"/>
      <c r="H27" s="10">
        <v>75.2</v>
      </c>
      <c r="I27" s="10"/>
      <c r="J27" s="10">
        <f t="shared" si="0"/>
        <v>75.2</v>
      </c>
      <c r="K27" s="9"/>
      <c r="L27" s="9"/>
    </row>
    <row r="28" s="2" customFormat="1" ht="22" customHeight="1" spans="1:14">
      <c r="A28" s="9" t="s">
        <v>70</v>
      </c>
      <c r="B28" s="9" t="s">
        <v>71</v>
      </c>
      <c r="C28" s="9" t="s">
        <v>72</v>
      </c>
      <c r="D28" s="9" t="s">
        <v>73</v>
      </c>
      <c r="E28" s="9" t="s">
        <v>18</v>
      </c>
      <c r="F28" s="9"/>
      <c r="G28" s="10"/>
      <c r="H28" s="10">
        <v>72.8</v>
      </c>
      <c r="I28" s="10"/>
      <c r="J28" s="10">
        <f t="shared" si="0"/>
        <v>72.8</v>
      </c>
      <c r="K28" s="9" t="s">
        <v>19</v>
      </c>
      <c r="L28" s="9"/>
      <c r="M28" s="1"/>
      <c r="N28" s="1"/>
    </row>
    <row r="29" s="2" customFormat="1" ht="22" customHeight="1" spans="1:14">
      <c r="A29" s="9" t="s">
        <v>74</v>
      </c>
      <c r="B29" s="9" t="s">
        <v>75</v>
      </c>
      <c r="C29" s="9" t="s">
        <v>72</v>
      </c>
      <c r="D29" s="9" t="s">
        <v>73</v>
      </c>
      <c r="E29" s="9" t="s">
        <v>18</v>
      </c>
      <c r="F29" s="9"/>
      <c r="G29" s="10"/>
      <c r="H29" s="10">
        <v>57.6</v>
      </c>
      <c r="I29" s="10"/>
      <c r="J29" s="10">
        <f t="shared" si="0"/>
        <v>57.6</v>
      </c>
      <c r="K29" s="9"/>
      <c r="L29" s="9"/>
      <c r="M29" s="1"/>
      <c r="N29" s="1"/>
    </row>
    <row r="30" s="2" customFormat="1" ht="22" customHeight="1" spans="1:14">
      <c r="A30" s="9" t="s">
        <v>76</v>
      </c>
      <c r="B30" s="9" t="s">
        <v>77</v>
      </c>
      <c r="C30" s="9" t="s">
        <v>72</v>
      </c>
      <c r="D30" s="9" t="s">
        <v>73</v>
      </c>
      <c r="E30" s="9" t="s">
        <v>18</v>
      </c>
      <c r="F30" s="9"/>
      <c r="G30" s="10"/>
      <c r="H30" s="10">
        <v>56.6</v>
      </c>
      <c r="I30" s="10"/>
      <c r="J30" s="10">
        <f t="shared" si="0"/>
        <v>56.6</v>
      </c>
      <c r="K30" s="9"/>
      <c r="L30" s="9"/>
      <c r="M30" s="1"/>
      <c r="N30" s="1"/>
    </row>
    <row r="31" s="2" customFormat="1" ht="22" customHeight="1" spans="1:12">
      <c r="A31" s="9" t="s">
        <v>78</v>
      </c>
      <c r="B31" s="9" t="s">
        <v>79</v>
      </c>
      <c r="C31" s="9" t="s">
        <v>72</v>
      </c>
      <c r="D31" s="9" t="s">
        <v>73</v>
      </c>
      <c r="E31" s="9" t="s">
        <v>18</v>
      </c>
      <c r="F31" s="9"/>
      <c r="G31" s="10"/>
      <c r="H31" s="10">
        <v>0</v>
      </c>
      <c r="I31" s="10"/>
      <c r="J31" s="10">
        <v>0</v>
      </c>
      <c r="K31" s="9"/>
      <c r="L31" s="9" t="s">
        <v>38</v>
      </c>
    </row>
    <row r="32" s="2" customFormat="1" ht="22" customHeight="1" spans="1:14">
      <c r="A32" s="9" t="s">
        <v>80</v>
      </c>
      <c r="B32" s="9" t="s">
        <v>81</v>
      </c>
      <c r="C32" s="9" t="s">
        <v>82</v>
      </c>
      <c r="D32" s="9" t="s">
        <v>83</v>
      </c>
      <c r="E32" s="9" t="s">
        <v>18</v>
      </c>
      <c r="F32" s="9">
        <v>68.67</v>
      </c>
      <c r="G32" s="10">
        <f t="shared" ref="G32:G34" si="1">F32*0.5</f>
        <v>34.335</v>
      </c>
      <c r="H32" s="10">
        <v>70.8</v>
      </c>
      <c r="I32" s="10">
        <f t="shared" ref="I32:I34" si="2">H32*0.5</f>
        <v>35.4</v>
      </c>
      <c r="J32" s="10">
        <f t="shared" ref="J32:J34" si="3">I32+G32</f>
        <v>69.735</v>
      </c>
      <c r="K32" s="9" t="s">
        <v>19</v>
      </c>
      <c r="L32" s="9"/>
      <c r="M32" s="1"/>
      <c r="N32" s="1"/>
    </row>
    <row r="33" s="2" customFormat="1" ht="22" customHeight="1" spans="1:14">
      <c r="A33" s="9" t="s">
        <v>84</v>
      </c>
      <c r="B33" s="9" t="s">
        <v>85</v>
      </c>
      <c r="C33" s="9" t="s">
        <v>82</v>
      </c>
      <c r="D33" s="9" t="s">
        <v>83</v>
      </c>
      <c r="E33" s="9" t="s">
        <v>18</v>
      </c>
      <c r="F33" s="9">
        <v>64.39</v>
      </c>
      <c r="G33" s="10">
        <f t="shared" si="1"/>
        <v>32.195</v>
      </c>
      <c r="H33" s="10">
        <v>61.4</v>
      </c>
      <c r="I33" s="10">
        <f t="shared" si="2"/>
        <v>30.7</v>
      </c>
      <c r="J33" s="10">
        <f t="shared" si="3"/>
        <v>62.895</v>
      </c>
      <c r="K33" s="9"/>
      <c r="L33" s="9"/>
      <c r="M33" s="1"/>
      <c r="N33" s="1"/>
    </row>
    <row r="34" s="2" customFormat="1" ht="22" customHeight="1" spans="1:14">
      <c r="A34" s="9" t="s">
        <v>86</v>
      </c>
      <c r="B34" s="9" t="s">
        <v>87</v>
      </c>
      <c r="C34" s="9" t="s">
        <v>82</v>
      </c>
      <c r="D34" s="9" t="s">
        <v>83</v>
      </c>
      <c r="E34" s="9" t="s">
        <v>18</v>
      </c>
      <c r="F34" s="9">
        <v>64.13</v>
      </c>
      <c r="G34" s="10">
        <f t="shared" si="1"/>
        <v>32.065</v>
      </c>
      <c r="H34" s="10">
        <v>57.6</v>
      </c>
      <c r="I34" s="10">
        <f t="shared" si="2"/>
        <v>28.8</v>
      </c>
      <c r="J34" s="10">
        <f t="shared" si="3"/>
        <v>60.865</v>
      </c>
      <c r="K34" s="9"/>
      <c r="L34" s="9"/>
      <c r="M34" s="1"/>
      <c r="N34" s="1"/>
    </row>
  </sheetData>
  <autoFilter ref="A3:M34">
    <extLst/>
  </autoFilter>
  <mergeCells count="2">
    <mergeCell ref="A1:C1"/>
    <mergeCell ref="A2:L2"/>
  </mergeCells>
  <conditionalFormatting sqref="B4:B34">
    <cfRule type="duplicateValues" dxfId="0" priority="1"/>
  </conditionalFormatting>
  <pageMargins left="0.314583333333333" right="0.0784722222222222" top="0.790972222222222" bottom="0.790972222222222" header="0.200694444444444" footer="0.200694444444444"/>
  <pageSetup paperSize="9" orientation="portrait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   茶de嗏</cp:lastModifiedBy>
  <dcterms:created xsi:type="dcterms:W3CDTF">2022-12-18T06:27:00Z</dcterms:created>
  <dcterms:modified xsi:type="dcterms:W3CDTF">2022-12-20T07:03:05Z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7383630DFCB44B819E7B72C3A80EE554</vt:lpwstr>
  </property>
  <property fmtid="{D5CDD505-2E9C-101B-9397-08002B2CF9AE}" pid="3" name="KSOProductBuildVer">
    <vt:lpwstr>2052-11.1.0.12980</vt:lpwstr>
  </property>
</Properties>
</file>