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2"/>
  </bookViews>
  <sheets>
    <sheet name="管理人员 " sheetId="1" r:id="rId1"/>
    <sheet name="专业技术人员" sheetId="2" r:id="rId2"/>
    <sheet name="贵阳市2022年下半年公开招聘事业单位工作人员（教育局直属单位" sheetId="3" r:id="rId3"/>
  </sheets>
  <definedNames/>
  <calcPr fullCalcOnLoad="1"/>
</workbook>
</file>

<file path=xl/sharedStrings.xml><?xml version="1.0" encoding="utf-8"?>
<sst xmlns="http://schemas.openxmlformats.org/spreadsheetml/2006/main" count="287" uniqueCount="132">
  <si>
    <t>附件2</t>
  </si>
  <si>
    <t>贵阳市教育局直属学校（单位）2022年公开招聘事业单位工作人员
进入面试人员名单（管理人员）</t>
  </si>
  <si>
    <t>姓名</t>
  </si>
  <si>
    <t>本岗位招聘计划数</t>
  </si>
  <si>
    <t>准考证号</t>
  </si>
  <si>
    <t>报考单位</t>
  </si>
  <si>
    <t>报考岗位代码</t>
  </si>
  <si>
    <t>职测成绩（150分制）</t>
  </si>
  <si>
    <t>综合成绩（150分制）</t>
  </si>
  <si>
    <t>笔试总成绩</t>
  </si>
  <si>
    <t>笔试百分制占比60%</t>
  </si>
  <si>
    <t>是否进入面试</t>
  </si>
  <si>
    <t>备注</t>
  </si>
  <si>
    <t>张文笛</t>
  </si>
  <si>
    <t>1152019301708</t>
  </si>
  <si>
    <t>贵阳市第六中学</t>
  </si>
  <si>
    <t>是</t>
  </si>
  <si>
    <t>何旺雨</t>
  </si>
  <si>
    <t>1152019302509</t>
  </si>
  <si>
    <t>王钱森</t>
  </si>
  <si>
    <t>1152019200715</t>
  </si>
  <si>
    <t>黄伊澄</t>
  </si>
  <si>
    <t>1152019303214</t>
  </si>
  <si>
    <t>贵阳市第三十一中学</t>
  </si>
  <si>
    <t>吴珊珊</t>
  </si>
  <si>
    <t>1152019300218</t>
  </si>
  <si>
    <t>马永欧</t>
  </si>
  <si>
    <t>1152019300418</t>
  </si>
  <si>
    <t>田德正</t>
  </si>
  <si>
    <t>1152019302119</t>
  </si>
  <si>
    <t>何姗玲</t>
  </si>
  <si>
    <t>1152019301925</t>
  </si>
  <si>
    <t>金墉</t>
  </si>
  <si>
    <t>1152019302620</t>
  </si>
  <si>
    <t>贵阳市教育局直属学校（单位）2022年公开招聘事业单位工作人员
进入面试人员名单（专业技术人员）</t>
  </si>
  <si>
    <t>笔试百分制占比30%</t>
  </si>
  <si>
    <t>专业测试成绩（100分制）</t>
  </si>
  <si>
    <r>
      <t>专业测试占比</t>
    </r>
    <r>
      <rPr>
        <b/>
        <sz val="10"/>
        <rFont val="Arial"/>
        <family val="2"/>
      </rPr>
      <t>40%</t>
    </r>
  </si>
  <si>
    <t>笔试+专业测试成绩</t>
  </si>
  <si>
    <t>陈立尧</t>
  </si>
  <si>
    <t>1152019301805</t>
  </si>
  <si>
    <t>贵阳市第八中学</t>
  </si>
  <si>
    <t>简丽娜</t>
  </si>
  <si>
    <t>1152019300823</t>
  </si>
  <si>
    <t>付卓仪</t>
  </si>
  <si>
    <t>1152019301603</t>
  </si>
  <si>
    <t>欧阳娟娟</t>
  </si>
  <si>
    <t>1152019202404</t>
  </si>
  <si>
    <t>张珣</t>
  </si>
  <si>
    <t>1152019201616</t>
  </si>
  <si>
    <t>李闪</t>
  </si>
  <si>
    <t>1152019203522</t>
  </si>
  <si>
    <t>黎彬</t>
  </si>
  <si>
    <t>1152019301126</t>
  </si>
  <si>
    <t>贵阳市教育科学研究所</t>
  </si>
  <si>
    <t>吴婷</t>
  </si>
  <si>
    <t>1152019301212</t>
  </si>
  <si>
    <t>赵艳</t>
  </si>
  <si>
    <t>1152019300417</t>
  </si>
  <si>
    <t>杨娟</t>
  </si>
  <si>
    <t>1152019301302</t>
  </si>
  <si>
    <t>王婉</t>
  </si>
  <si>
    <t>1152019300226</t>
  </si>
  <si>
    <t>王思杰</t>
  </si>
  <si>
    <t>1152019301815</t>
  </si>
  <si>
    <t>刘璐露</t>
  </si>
  <si>
    <t>1152019301927</t>
  </si>
  <si>
    <t>贵阳市招生考试管理中心</t>
  </si>
  <si>
    <t>陈平</t>
  </si>
  <si>
    <t>1152019300720</t>
  </si>
  <si>
    <t>曹芯溶</t>
  </si>
  <si>
    <t>1152019300514</t>
  </si>
  <si>
    <t>蔡静之</t>
  </si>
  <si>
    <t>1152019300826</t>
  </si>
  <si>
    <t>李龙湖</t>
  </si>
  <si>
    <t>1152019301723</t>
  </si>
  <si>
    <t>吴涛涛</t>
  </si>
  <si>
    <t>1152019302726</t>
  </si>
  <si>
    <t>贵阳市教育局直属单位2022年下半年公开招聘事业单位工作人员进入面试人员名单</t>
  </si>
  <si>
    <t>报考职位</t>
  </si>
  <si>
    <t>总成绩
（150分制）</t>
  </si>
  <si>
    <t>是否进入资格复审</t>
  </si>
  <si>
    <t>资格复审情况</t>
  </si>
  <si>
    <t>佘先胜</t>
  </si>
  <si>
    <t>9300100100106</t>
  </si>
  <si>
    <t>2022001贵阳市教育科学研究所</t>
  </si>
  <si>
    <t>01语文教研员</t>
  </si>
  <si>
    <t>通过</t>
  </si>
  <si>
    <t>陈坤</t>
  </si>
  <si>
    <t>9300100101115</t>
  </si>
  <si>
    <t>乔祥贵</t>
  </si>
  <si>
    <t>9300100101218</t>
  </si>
  <si>
    <t>02数学教研员</t>
  </si>
  <si>
    <t>王涵</t>
  </si>
  <si>
    <t>9300100100627</t>
  </si>
  <si>
    <t>谢莹</t>
  </si>
  <si>
    <t>9300100101220</t>
  </si>
  <si>
    <t>梁后梅</t>
  </si>
  <si>
    <t>9300100101407</t>
  </si>
  <si>
    <t>03外语教研员</t>
  </si>
  <si>
    <t>李友</t>
  </si>
  <si>
    <t>9300100100307</t>
  </si>
  <si>
    <t>田茂永</t>
  </si>
  <si>
    <t>9300100101016</t>
  </si>
  <si>
    <t>龚云</t>
  </si>
  <si>
    <t>9300100100725</t>
  </si>
  <si>
    <t>2022002贵阳市学生健康发展中心</t>
  </si>
  <si>
    <t>01工作人员</t>
  </si>
  <si>
    <t>胡倩宁</t>
  </si>
  <si>
    <t>9300100100403</t>
  </si>
  <si>
    <t>粟茂艳</t>
  </si>
  <si>
    <t>9300100100817</t>
  </si>
  <si>
    <t>周双</t>
  </si>
  <si>
    <t>9300100101501</t>
  </si>
  <si>
    <t>张红霞</t>
  </si>
  <si>
    <t>9300100100724</t>
  </si>
  <si>
    <t>姚悰</t>
  </si>
  <si>
    <t>9300100100616</t>
  </si>
  <si>
    <t>赵红丽</t>
  </si>
  <si>
    <t>9300100100929</t>
  </si>
  <si>
    <t>02工作人员</t>
  </si>
  <si>
    <t>熊春</t>
  </si>
  <si>
    <t>9300100100820</t>
  </si>
  <si>
    <t>姜菲</t>
  </si>
  <si>
    <t>9300100101123</t>
  </si>
  <si>
    <t>伍浪</t>
  </si>
  <si>
    <t>9300100100408</t>
  </si>
  <si>
    <t>03工作人员</t>
  </si>
  <si>
    <t>吴明武</t>
  </si>
  <si>
    <t>9300100100809</t>
  </si>
  <si>
    <t>王林芬</t>
  </si>
  <si>
    <t>9300100100418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</si>
</sst>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sz val="14"/>
      <name val="方正公文小标宋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176" fontId="5" fillId="0" borderId="20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115" zoomScaleNormal="115" workbookViewId="0" topLeftCell="A1">
      <pane ySplit="3" topLeftCell="A4" activePane="bottomLeft" state="frozen"/>
      <selection pane="bottomLeft" activeCell="D25" sqref="D25"/>
    </sheetView>
  </sheetViews>
  <sheetFormatPr defaultColWidth="8.7109375" defaultRowHeight="12.75"/>
  <cols>
    <col min="1" max="1" width="8.8515625" style="11" customWidth="1"/>
    <col min="2" max="2" width="8.421875" style="12" customWidth="1"/>
    <col min="3" max="3" width="19.57421875" style="13" customWidth="1"/>
    <col min="4" max="4" width="32.8515625" style="13" customWidth="1"/>
    <col min="5" max="6" width="16.8515625" style="13" customWidth="1"/>
    <col min="7" max="7" width="14.8515625" style="13" customWidth="1"/>
    <col min="8" max="8" width="12.140625" style="13" customWidth="1"/>
    <col min="9" max="9" width="10.7109375" style="13" customWidth="1"/>
    <col min="10" max="10" width="6.8515625" style="13" customWidth="1"/>
    <col min="11" max="11" width="20.00390625" style="13" customWidth="1"/>
    <col min="12" max="12" width="13.140625" style="13" bestFit="1" customWidth="1"/>
    <col min="13" max="251" width="9.140625" style="13" bestFit="1" customWidth="1"/>
  </cols>
  <sheetData>
    <row r="1" spans="1:2" ht="14.25">
      <c r="A1" s="66" t="s">
        <v>0</v>
      </c>
      <c r="B1" s="66"/>
    </row>
    <row r="2" spans="1:18" ht="57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8"/>
      <c r="M2" s="48"/>
      <c r="N2" s="48"/>
      <c r="O2" s="48"/>
      <c r="P2" s="48"/>
      <c r="Q2" s="48"/>
      <c r="R2" s="48"/>
    </row>
    <row r="3" spans="1:14" s="65" customFormat="1" ht="39.75" customHeight="1">
      <c r="A3" s="67" t="s">
        <v>2</v>
      </c>
      <c r="B3" s="68" t="s">
        <v>3</v>
      </c>
      <c r="C3" s="69" t="s">
        <v>4</v>
      </c>
      <c r="D3" s="69" t="s">
        <v>5</v>
      </c>
      <c r="E3" s="69" t="s">
        <v>6</v>
      </c>
      <c r="F3" s="70" t="s">
        <v>7</v>
      </c>
      <c r="G3" s="70" t="s">
        <v>8</v>
      </c>
      <c r="H3" s="70" t="s">
        <v>9</v>
      </c>
      <c r="I3" s="69" t="s">
        <v>10</v>
      </c>
      <c r="J3" s="69" t="s">
        <v>11</v>
      </c>
      <c r="K3" s="81" t="s">
        <v>12</v>
      </c>
      <c r="L3" s="50"/>
      <c r="M3" s="50"/>
      <c r="N3" s="50"/>
    </row>
    <row r="4" spans="1:16" ht="12.75">
      <c r="A4" s="35" t="s">
        <v>13</v>
      </c>
      <c r="B4" s="21">
        <v>1</v>
      </c>
      <c r="C4" s="36" t="s">
        <v>14</v>
      </c>
      <c r="D4" s="37" t="s">
        <v>15</v>
      </c>
      <c r="E4" s="37">
        <v>20101006802</v>
      </c>
      <c r="F4" s="36">
        <v>91</v>
      </c>
      <c r="G4" s="36">
        <v>104.5</v>
      </c>
      <c r="H4" s="36">
        <f aca="true" t="shared" si="0" ref="H4:H6">F4+G4</f>
        <v>195.5</v>
      </c>
      <c r="I4" s="82">
        <f aca="true" t="shared" si="1" ref="I4:I12">H4/3*0.6</f>
        <v>39.1</v>
      </c>
      <c r="J4" s="82" t="s">
        <v>16</v>
      </c>
      <c r="K4" s="83"/>
      <c r="P4" s="50"/>
    </row>
    <row r="5" spans="1:15" ht="12.75">
      <c r="A5" s="38" t="s">
        <v>17</v>
      </c>
      <c r="B5" s="26"/>
      <c r="C5" s="39" t="s">
        <v>18</v>
      </c>
      <c r="D5" s="40" t="s">
        <v>15</v>
      </c>
      <c r="E5" s="40">
        <v>20101006802</v>
      </c>
      <c r="F5" s="39">
        <v>86</v>
      </c>
      <c r="G5" s="39">
        <v>106</v>
      </c>
      <c r="H5" s="39">
        <f t="shared" si="0"/>
        <v>192</v>
      </c>
      <c r="I5" s="84">
        <f t="shared" si="1"/>
        <v>38.4</v>
      </c>
      <c r="J5" s="84" t="s">
        <v>16</v>
      </c>
      <c r="K5" s="85"/>
      <c r="O5" s="50"/>
    </row>
    <row r="6" spans="1:17" ht="13.5">
      <c r="A6" s="71" t="s">
        <v>19</v>
      </c>
      <c r="B6" s="26"/>
      <c r="C6" s="72" t="s">
        <v>20</v>
      </c>
      <c r="D6" s="73" t="s">
        <v>15</v>
      </c>
      <c r="E6" s="73">
        <v>20101006802</v>
      </c>
      <c r="F6" s="72">
        <v>87</v>
      </c>
      <c r="G6" s="72">
        <v>104.5</v>
      </c>
      <c r="H6" s="72">
        <f t="shared" si="0"/>
        <v>191.5</v>
      </c>
      <c r="I6" s="86">
        <f t="shared" si="1"/>
        <v>38.3</v>
      </c>
      <c r="J6" s="86" t="s">
        <v>16</v>
      </c>
      <c r="K6" s="87"/>
      <c r="N6" s="50"/>
      <c r="Q6" s="50"/>
    </row>
    <row r="7" spans="1:11" ht="12.75">
      <c r="A7" s="20" t="s">
        <v>21</v>
      </c>
      <c r="B7" s="21">
        <v>1</v>
      </c>
      <c r="C7" s="24" t="s">
        <v>22</v>
      </c>
      <c r="D7" s="74" t="s">
        <v>23</v>
      </c>
      <c r="E7" s="23">
        <v>20101007001</v>
      </c>
      <c r="F7" s="24">
        <v>74</v>
      </c>
      <c r="G7" s="24">
        <v>110.5</v>
      </c>
      <c r="H7" s="24">
        <v>184.5</v>
      </c>
      <c r="I7" s="82">
        <f t="shared" si="1"/>
        <v>36.9</v>
      </c>
      <c r="J7" s="82" t="s">
        <v>16</v>
      </c>
      <c r="K7" s="83"/>
    </row>
    <row r="8" spans="1:11" ht="12.75">
      <c r="A8" s="25" t="s">
        <v>24</v>
      </c>
      <c r="B8" s="26"/>
      <c r="C8" s="29" t="s">
        <v>25</v>
      </c>
      <c r="D8" s="75" t="s">
        <v>23</v>
      </c>
      <c r="E8" s="28">
        <v>20101007001</v>
      </c>
      <c r="F8" s="29">
        <v>83.5</v>
      </c>
      <c r="G8" s="29">
        <v>94</v>
      </c>
      <c r="H8" s="29">
        <v>177.5</v>
      </c>
      <c r="I8" s="84">
        <f t="shared" si="1"/>
        <v>35.5</v>
      </c>
      <c r="J8" s="84" t="s">
        <v>16</v>
      </c>
      <c r="K8" s="85"/>
    </row>
    <row r="9" spans="1:11" ht="13.5">
      <c r="A9" s="76" t="s">
        <v>26</v>
      </c>
      <c r="B9" s="26"/>
      <c r="C9" s="77" t="s">
        <v>27</v>
      </c>
      <c r="D9" s="78" t="s">
        <v>23</v>
      </c>
      <c r="E9" s="79">
        <v>20101007001</v>
      </c>
      <c r="F9" s="77">
        <v>86</v>
      </c>
      <c r="G9" s="77">
        <v>83</v>
      </c>
      <c r="H9" s="77">
        <v>169</v>
      </c>
      <c r="I9" s="86">
        <f t="shared" si="1"/>
        <v>33.8</v>
      </c>
      <c r="J9" s="86" t="s">
        <v>16</v>
      </c>
      <c r="K9" s="88"/>
    </row>
    <row r="10" spans="1:11" ht="12.75">
      <c r="A10" s="20" t="s">
        <v>28</v>
      </c>
      <c r="B10" s="21">
        <v>1</v>
      </c>
      <c r="C10" s="24" t="s">
        <v>29</v>
      </c>
      <c r="D10" s="74" t="s">
        <v>23</v>
      </c>
      <c r="E10" s="23">
        <v>20101007002</v>
      </c>
      <c r="F10" s="24">
        <v>118.5</v>
      </c>
      <c r="G10" s="24">
        <v>105</v>
      </c>
      <c r="H10" s="24">
        <v>223.5</v>
      </c>
      <c r="I10" s="82">
        <f t="shared" si="1"/>
        <v>44.699999999999996</v>
      </c>
      <c r="J10" s="82" t="s">
        <v>16</v>
      </c>
      <c r="K10" s="83"/>
    </row>
    <row r="11" spans="1:11" ht="12.75">
      <c r="A11" s="25" t="s">
        <v>30</v>
      </c>
      <c r="B11" s="26"/>
      <c r="C11" s="29" t="s">
        <v>31</v>
      </c>
      <c r="D11" s="75" t="s">
        <v>23</v>
      </c>
      <c r="E11" s="28">
        <v>20101007002</v>
      </c>
      <c r="F11" s="29">
        <v>113.5</v>
      </c>
      <c r="G11" s="29">
        <v>101.5</v>
      </c>
      <c r="H11" s="29">
        <v>215</v>
      </c>
      <c r="I11" s="84">
        <f t="shared" si="1"/>
        <v>43</v>
      </c>
      <c r="J11" s="84" t="s">
        <v>16</v>
      </c>
      <c r="K11" s="85"/>
    </row>
    <row r="12" spans="1:11" ht="13.5">
      <c r="A12" s="30" t="s">
        <v>32</v>
      </c>
      <c r="B12" s="31"/>
      <c r="C12" s="34" t="s">
        <v>33</v>
      </c>
      <c r="D12" s="80" t="s">
        <v>23</v>
      </c>
      <c r="E12" s="33">
        <v>20101007002</v>
      </c>
      <c r="F12" s="34">
        <v>92</v>
      </c>
      <c r="G12" s="34">
        <v>114</v>
      </c>
      <c r="H12" s="34">
        <v>206</v>
      </c>
      <c r="I12" s="89">
        <f t="shared" si="1"/>
        <v>41.2</v>
      </c>
      <c r="J12" s="89" t="s">
        <v>16</v>
      </c>
      <c r="K12" s="90"/>
    </row>
    <row r="13" ht="12.75">
      <c r="D13" s="47"/>
    </row>
    <row r="14" ht="12.75">
      <c r="D14" s="47"/>
    </row>
  </sheetData>
  <sheetProtection/>
  <mergeCells count="5">
    <mergeCell ref="A1:B1"/>
    <mergeCell ref="A2:K2"/>
    <mergeCell ref="B4:B6"/>
    <mergeCell ref="B7:B9"/>
    <mergeCell ref="B10:B12"/>
  </mergeCells>
  <printOptions/>
  <pageMargins left="0.2361111111111111" right="0.19652777777777777" top="1" bottom="1" header="0.5" footer="0.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115" zoomScaleNormal="115" workbookViewId="0" topLeftCell="A1">
      <pane ySplit="2" topLeftCell="A3" activePane="bottomLeft" state="frozen"/>
      <selection pane="bottomLeft" activeCell="A1" sqref="A1:N1"/>
    </sheetView>
  </sheetViews>
  <sheetFormatPr defaultColWidth="8.7109375" defaultRowHeight="12.75"/>
  <cols>
    <col min="1" max="1" width="8.8515625" style="11" customWidth="1"/>
    <col min="2" max="2" width="8.421875" style="12" customWidth="1"/>
    <col min="3" max="3" width="19.57421875" style="13" customWidth="1"/>
    <col min="4" max="4" width="32.8515625" style="13" customWidth="1"/>
    <col min="5" max="6" width="16.8515625" style="13" customWidth="1"/>
    <col min="7" max="7" width="14.8515625" style="13" customWidth="1"/>
    <col min="8" max="8" width="12.140625" style="13" customWidth="1"/>
    <col min="9" max="9" width="10.7109375" style="13" customWidth="1"/>
    <col min="10" max="10" width="12.140625" style="13" customWidth="1"/>
    <col min="11" max="11" width="9.57421875" style="13" customWidth="1"/>
    <col min="12" max="12" width="10.8515625" style="14" customWidth="1"/>
    <col min="13" max="13" width="6.8515625" style="14" customWidth="1"/>
    <col min="14" max="14" width="10.28125" style="13" bestFit="1" customWidth="1"/>
    <col min="15" max="15" width="13.140625" style="13" bestFit="1" customWidth="1"/>
    <col min="16" max="255" width="9.140625" style="13" bestFit="1" customWidth="1"/>
    <col min="256" max="256" width="8.7109375" style="13" customWidth="1"/>
  </cols>
  <sheetData>
    <row r="1" spans="1:21" ht="57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8"/>
      <c r="P1" s="48"/>
      <c r="Q1" s="48"/>
      <c r="R1" s="48"/>
      <c r="S1" s="48"/>
      <c r="T1" s="48"/>
      <c r="U1" s="48"/>
    </row>
    <row r="2" spans="1:17" ht="39.75" customHeight="1">
      <c r="A2" s="16" t="s">
        <v>2</v>
      </c>
      <c r="B2" s="17" t="s">
        <v>3</v>
      </c>
      <c r="C2" s="18" t="s">
        <v>4</v>
      </c>
      <c r="D2" s="18" t="s">
        <v>5</v>
      </c>
      <c r="E2" s="18" t="s">
        <v>6</v>
      </c>
      <c r="F2" s="19" t="s">
        <v>7</v>
      </c>
      <c r="G2" s="19" t="s">
        <v>8</v>
      </c>
      <c r="H2" s="19" t="s">
        <v>9</v>
      </c>
      <c r="I2" s="18" t="s">
        <v>35</v>
      </c>
      <c r="J2" s="18" t="s">
        <v>36</v>
      </c>
      <c r="K2" s="18" t="s">
        <v>37</v>
      </c>
      <c r="L2" s="19" t="s">
        <v>38</v>
      </c>
      <c r="M2" s="19" t="s">
        <v>11</v>
      </c>
      <c r="N2" s="49" t="s">
        <v>12</v>
      </c>
      <c r="O2" s="50"/>
      <c r="P2" s="50"/>
      <c r="Q2" s="50"/>
    </row>
    <row r="3" spans="1:14" ht="12.75">
      <c r="A3" s="20" t="s">
        <v>39</v>
      </c>
      <c r="B3" s="21">
        <v>1</v>
      </c>
      <c r="C3" s="22" t="s">
        <v>40</v>
      </c>
      <c r="D3" s="23" t="s">
        <v>41</v>
      </c>
      <c r="E3" s="23">
        <v>20101006901</v>
      </c>
      <c r="F3" s="24">
        <v>95</v>
      </c>
      <c r="G3" s="24">
        <v>105</v>
      </c>
      <c r="H3" s="24">
        <v>200</v>
      </c>
      <c r="I3" s="51">
        <f aca="true" t="shared" si="0" ref="I3:I20">H3/3*0.3</f>
        <v>20</v>
      </c>
      <c r="J3" s="36">
        <v>75</v>
      </c>
      <c r="K3" s="52">
        <f aca="true" t="shared" si="1" ref="K3:K20">J3*0.4</f>
        <v>30</v>
      </c>
      <c r="L3" s="52">
        <f aca="true" t="shared" si="2" ref="L3:L20">I3+K3</f>
        <v>50</v>
      </c>
      <c r="M3" s="52" t="s">
        <v>16</v>
      </c>
      <c r="N3" s="53"/>
    </row>
    <row r="4" spans="1:14" ht="12.75">
      <c r="A4" s="25" t="s">
        <v>42</v>
      </c>
      <c r="B4" s="26"/>
      <c r="C4" s="27" t="s">
        <v>43</v>
      </c>
      <c r="D4" s="28" t="s">
        <v>41</v>
      </c>
      <c r="E4" s="28">
        <v>20101006901</v>
      </c>
      <c r="F4" s="29">
        <v>87</v>
      </c>
      <c r="G4" s="29">
        <v>101.5</v>
      </c>
      <c r="H4" s="29">
        <v>188.5</v>
      </c>
      <c r="I4" s="54">
        <f t="shared" si="0"/>
        <v>18.85</v>
      </c>
      <c r="J4" s="39">
        <v>75.5</v>
      </c>
      <c r="K4" s="55">
        <f t="shared" si="1"/>
        <v>30.200000000000003</v>
      </c>
      <c r="L4" s="55">
        <f t="shared" si="2"/>
        <v>49.050000000000004</v>
      </c>
      <c r="M4" s="55" t="s">
        <v>16</v>
      </c>
      <c r="N4" s="56"/>
    </row>
    <row r="5" spans="1:14" ht="13.5">
      <c r="A5" s="30" t="s">
        <v>44</v>
      </c>
      <c r="B5" s="31"/>
      <c r="C5" s="32" t="s">
        <v>45</v>
      </c>
      <c r="D5" s="33" t="s">
        <v>41</v>
      </c>
      <c r="E5" s="33">
        <v>20101006901</v>
      </c>
      <c r="F5" s="34">
        <v>90.5</v>
      </c>
      <c r="G5" s="34">
        <v>100.5</v>
      </c>
      <c r="H5" s="34">
        <v>191</v>
      </c>
      <c r="I5" s="57">
        <f t="shared" si="0"/>
        <v>19.099999999999998</v>
      </c>
      <c r="J5" s="42">
        <v>68</v>
      </c>
      <c r="K5" s="58">
        <f t="shared" si="1"/>
        <v>27.200000000000003</v>
      </c>
      <c r="L5" s="58">
        <f t="shared" si="2"/>
        <v>46.3</v>
      </c>
      <c r="M5" s="58" t="s">
        <v>16</v>
      </c>
      <c r="N5" s="59"/>
    </row>
    <row r="6" spans="1:14" ht="12.75">
      <c r="A6" s="35" t="s">
        <v>46</v>
      </c>
      <c r="B6" s="21">
        <v>1</v>
      </c>
      <c r="C6" s="36" t="s">
        <v>47</v>
      </c>
      <c r="D6" s="37" t="s">
        <v>15</v>
      </c>
      <c r="E6" s="37">
        <v>20101006801</v>
      </c>
      <c r="F6" s="36">
        <v>75</v>
      </c>
      <c r="G6" s="36">
        <v>90.5</v>
      </c>
      <c r="H6" s="36">
        <v>165.5</v>
      </c>
      <c r="I6" s="51">
        <f t="shared" si="0"/>
        <v>16.549999999999997</v>
      </c>
      <c r="J6" s="36">
        <v>78</v>
      </c>
      <c r="K6" s="52">
        <f t="shared" si="1"/>
        <v>31.200000000000003</v>
      </c>
      <c r="L6" s="52">
        <f t="shared" si="2"/>
        <v>47.75</v>
      </c>
      <c r="M6" s="52" t="s">
        <v>16</v>
      </c>
      <c r="N6" s="53"/>
    </row>
    <row r="7" spans="1:14" ht="12.75">
      <c r="A7" s="38" t="s">
        <v>48</v>
      </c>
      <c r="B7" s="26"/>
      <c r="C7" s="39" t="s">
        <v>49</v>
      </c>
      <c r="D7" s="40" t="s">
        <v>15</v>
      </c>
      <c r="E7" s="40">
        <v>20101006801</v>
      </c>
      <c r="F7" s="39">
        <v>74</v>
      </c>
      <c r="G7" s="39">
        <v>92</v>
      </c>
      <c r="H7" s="39">
        <v>166</v>
      </c>
      <c r="I7" s="54">
        <f t="shared" si="0"/>
        <v>16.6</v>
      </c>
      <c r="J7" s="39">
        <v>76</v>
      </c>
      <c r="K7" s="55">
        <f t="shared" si="1"/>
        <v>30.400000000000002</v>
      </c>
      <c r="L7" s="55">
        <f t="shared" si="2"/>
        <v>47</v>
      </c>
      <c r="M7" s="55" t="s">
        <v>16</v>
      </c>
      <c r="N7" s="60"/>
    </row>
    <row r="8" spans="1:14" ht="13.5">
      <c r="A8" s="41" t="s">
        <v>50</v>
      </c>
      <c r="B8" s="31"/>
      <c r="C8" s="42" t="s">
        <v>51</v>
      </c>
      <c r="D8" s="43" t="s">
        <v>15</v>
      </c>
      <c r="E8" s="43">
        <v>20101006801</v>
      </c>
      <c r="F8" s="42">
        <v>59.5</v>
      </c>
      <c r="G8" s="42">
        <v>89</v>
      </c>
      <c r="H8" s="42">
        <v>148.5</v>
      </c>
      <c r="I8" s="57">
        <f t="shared" si="0"/>
        <v>14.85</v>
      </c>
      <c r="J8" s="42">
        <v>73</v>
      </c>
      <c r="K8" s="58">
        <f t="shared" si="1"/>
        <v>29.200000000000003</v>
      </c>
      <c r="L8" s="58">
        <f t="shared" si="2"/>
        <v>44.050000000000004</v>
      </c>
      <c r="M8" s="58" t="s">
        <v>16</v>
      </c>
      <c r="N8" s="61"/>
    </row>
    <row r="9" spans="1:14" ht="12.75">
      <c r="A9" s="20" t="s">
        <v>52</v>
      </c>
      <c r="B9" s="21">
        <v>1</v>
      </c>
      <c r="C9" s="24" t="s">
        <v>53</v>
      </c>
      <c r="D9" s="23" t="s">
        <v>54</v>
      </c>
      <c r="E9" s="23">
        <v>20101007201</v>
      </c>
      <c r="F9" s="24">
        <v>100.5</v>
      </c>
      <c r="G9" s="24">
        <v>99</v>
      </c>
      <c r="H9" s="24">
        <v>199.5</v>
      </c>
      <c r="I9" s="51">
        <f t="shared" si="0"/>
        <v>19.95</v>
      </c>
      <c r="J9" s="36">
        <v>73.5</v>
      </c>
      <c r="K9" s="52">
        <f t="shared" si="1"/>
        <v>29.400000000000002</v>
      </c>
      <c r="L9" s="52">
        <f t="shared" si="2"/>
        <v>49.35</v>
      </c>
      <c r="M9" s="52" t="s">
        <v>16</v>
      </c>
      <c r="N9" s="53"/>
    </row>
    <row r="10" spans="1:14" ht="12.75">
      <c r="A10" s="25" t="s">
        <v>55</v>
      </c>
      <c r="B10" s="26"/>
      <c r="C10" s="29" t="s">
        <v>56</v>
      </c>
      <c r="D10" s="28" t="s">
        <v>54</v>
      </c>
      <c r="E10" s="28">
        <v>20101007201</v>
      </c>
      <c r="F10" s="29">
        <v>82</v>
      </c>
      <c r="G10" s="29">
        <v>101</v>
      </c>
      <c r="H10" s="29">
        <v>183</v>
      </c>
      <c r="I10" s="54">
        <f t="shared" si="0"/>
        <v>18.3</v>
      </c>
      <c r="J10" s="39">
        <v>76</v>
      </c>
      <c r="K10" s="55">
        <f t="shared" si="1"/>
        <v>30.400000000000002</v>
      </c>
      <c r="L10" s="55">
        <f t="shared" si="2"/>
        <v>48.7</v>
      </c>
      <c r="M10" s="55" t="s">
        <v>16</v>
      </c>
      <c r="N10" s="56"/>
    </row>
    <row r="11" spans="1:14" ht="13.5">
      <c r="A11" s="30" t="s">
        <v>57</v>
      </c>
      <c r="B11" s="31"/>
      <c r="C11" s="34" t="s">
        <v>58</v>
      </c>
      <c r="D11" s="33" t="s">
        <v>54</v>
      </c>
      <c r="E11" s="33">
        <v>20101007201</v>
      </c>
      <c r="F11" s="34">
        <v>86</v>
      </c>
      <c r="G11" s="34">
        <v>106.5</v>
      </c>
      <c r="H11" s="34">
        <v>192.5</v>
      </c>
      <c r="I11" s="57">
        <f t="shared" si="0"/>
        <v>19.25</v>
      </c>
      <c r="J11" s="42">
        <v>73</v>
      </c>
      <c r="K11" s="58">
        <f t="shared" si="1"/>
        <v>29.200000000000003</v>
      </c>
      <c r="L11" s="58">
        <f t="shared" si="2"/>
        <v>48.45</v>
      </c>
      <c r="M11" s="58" t="s">
        <v>16</v>
      </c>
      <c r="N11" s="59"/>
    </row>
    <row r="12" spans="1:14" ht="12.75">
      <c r="A12" s="20" t="s">
        <v>59</v>
      </c>
      <c r="B12" s="21">
        <v>1</v>
      </c>
      <c r="C12" s="24" t="s">
        <v>60</v>
      </c>
      <c r="D12" s="23" t="s">
        <v>54</v>
      </c>
      <c r="E12" s="23">
        <v>20101007202</v>
      </c>
      <c r="F12" s="24">
        <v>81.5</v>
      </c>
      <c r="G12" s="24">
        <v>95.5</v>
      </c>
      <c r="H12" s="24">
        <v>177</v>
      </c>
      <c r="I12" s="51">
        <f t="shared" si="0"/>
        <v>17.7</v>
      </c>
      <c r="J12" s="36">
        <v>68</v>
      </c>
      <c r="K12" s="52">
        <f t="shared" si="1"/>
        <v>27.200000000000003</v>
      </c>
      <c r="L12" s="52">
        <f t="shared" si="2"/>
        <v>44.900000000000006</v>
      </c>
      <c r="M12" s="52" t="s">
        <v>16</v>
      </c>
      <c r="N12" s="62"/>
    </row>
    <row r="13" spans="1:14" ht="12.75">
      <c r="A13" s="25" t="s">
        <v>61</v>
      </c>
      <c r="B13" s="26"/>
      <c r="C13" s="29" t="s">
        <v>62</v>
      </c>
      <c r="D13" s="28" t="s">
        <v>54</v>
      </c>
      <c r="E13" s="28">
        <v>20101007202</v>
      </c>
      <c r="F13" s="29">
        <v>86.5</v>
      </c>
      <c r="G13" s="29">
        <v>98.5</v>
      </c>
      <c r="H13" s="29">
        <v>185</v>
      </c>
      <c r="I13" s="54">
        <f t="shared" si="0"/>
        <v>18.5</v>
      </c>
      <c r="J13" s="39">
        <v>65</v>
      </c>
      <c r="K13" s="55">
        <f t="shared" si="1"/>
        <v>26</v>
      </c>
      <c r="L13" s="55">
        <f t="shared" si="2"/>
        <v>44.5</v>
      </c>
      <c r="M13" s="55" t="s">
        <v>16</v>
      </c>
      <c r="N13" s="63"/>
    </row>
    <row r="14" spans="1:14" ht="13.5">
      <c r="A14" s="30" t="s">
        <v>63</v>
      </c>
      <c r="B14" s="31"/>
      <c r="C14" s="34" t="s">
        <v>64</v>
      </c>
      <c r="D14" s="33" t="s">
        <v>54</v>
      </c>
      <c r="E14" s="33">
        <v>20101007202</v>
      </c>
      <c r="F14" s="34">
        <v>79.5</v>
      </c>
      <c r="G14" s="34">
        <v>108.5</v>
      </c>
      <c r="H14" s="34">
        <v>188</v>
      </c>
      <c r="I14" s="57">
        <f t="shared" si="0"/>
        <v>18.799999999999997</v>
      </c>
      <c r="J14" s="42">
        <v>64</v>
      </c>
      <c r="K14" s="58">
        <f t="shared" si="1"/>
        <v>25.6</v>
      </c>
      <c r="L14" s="58">
        <f t="shared" si="2"/>
        <v>44.4</v>
      </c>
      <c r="M14" s="58" t="s">
        <v>16</v>
      </c>
      <c r="N14" s="64"/>
    </row>
    <row r="15" spans="1:14" ht="12.75">
      <c r="A15" s="35" t="s">
        <v>65</v>
      </c>
      <c r="B15" s="21">
        <v>2</v>
      </c>
      <c r="C15" s="44" t="s">
        <v>66</v>
      </c>
      <c r="D15" s="37" t="s">
        <v>67</v>
      </c>
      <c r="E15" s="37">
        <v>20101007101</v>
      </c>
      <c r="F15" s="36">
        <v>83.5</v>
      </c>
      <c r="G15" s="36">
        <v>101</v>
      </c>
      <c r="H15" s="36">
        <v>184.5</v>
      </c>
      <c r="I15" s="51">
        <f t="shared" si="0"/>
        <v>18.45</v>
      </c>
      <c r="J15" s="36">
        <v>87</v>
      </c>
      <c r="K15" s="52">
        <f t="shared" si="1"/>
        <v>34.800000000000004</v>
      </c>
      <c r="L15" s="52">
        <f t="shared" si="2"/>
        <v>53.25</v>
      </c>
      <c r="M15" s="52" t="s">
        <v>16</v>
      </c>
      <c r="N15" s="62"/>
    </row>
    <row r="16" spans="1:14" ht="12.75">
      <c r="A16" s="38" t="s">
        <v>68</v>
      </c>
      <c r="B16" s="26"/>
      <c r="C16" s="45" t="s">
        <v>69</v>
      </c>
      <c r="D16" s="40" t="s">
        <v>67</v>
      </c>
      <c r="E16" s="40">
        <v>20101007101</v>
      </c>
      <c r="F16" s="39">
        <v>86</v>
      </c>
      <c r="G16" s="39">
        <v>96.5</v>
      </c>
      <c r="H16" s="39">
        <v>182.5</v>
      </c>
      <c r="I16" s="54">
        <f t="shared" si="0"/>
        <v>18.25</v>
      </c>
      <c r="J16" s="39">
        <v>81</v>
      </c>
      <c r="K16" s="55">
        <f t="shared" si="1"/>
        <v>32.4</v>
      </c>
      <c r="L16" s="55">
        <f t="shared" si="2"/>
        <v>50.65</v>
      </c>
      <c r="M16" s="55" t="s">
        <v>16</v>
      </c>
      <c r="N16" s="63"/>
    </row>
    <row r="17" spans="1:14" ht="12.75">
      <c r="A17" s="38" t="s">
        <v>70</v>
      </c>
      <c r="B17" s="26"/>
      <c r="C17" s="45" t="s">
        <v>71</v>
      </c>
      <c r="D17" s="40" t="s">
        <v>67</v>
      </c>
      <c r="E17" s="40">
        <v>20101007101</v>
      </c>
      <c r="F17" s="39">
        <v>98.5</v>
      </c>
      <c r="G17" s="39">
        <v>103.5</v>
      </c>
      <c r="H17" s="39">
        <v>202</v>
      </c>
      <c r="I17" s="54">
        <f t="shared" si="0"/>
        <v>20.2</v>
      </c>
      <c r="J17" s="39">
        <v>70</v>
      </c>
      <c r="K17" s="55">
        <f t="shared" si="1"/>
        <v>28</v>
      </c>
      <c r="L17" s="55">
        <f t="shared" si="2"/>
        <v>48.2</v>
      </c>
      <c r="M17" s="55" t="s">
        <v>16</v>
      </c>
      <c r="N17" s="63"/>
    </row>
    <row r="18" spans="1:14" ht="12.75">
      <c r="A18" s="38" t="s">
        <v>72</v>
      </c>
      <c r="B18" s="26"/>
      <c r="C18" s="45" t="s">
        <v>73</v>
      </c>
      <c r="D18" s="40" t="s">
        <v>67</v>
      </c>
      <c r="E18" s="40">
        <v>20101007101</v>
      </c>
      <c r="F18" s="39">
        <v>94.5</v>
      </c>
      <c r="G18" s="39">
        <v>103</v>
      </c>
      <c r="H18" s="39">
        <v>197.5</v>
      </c>
      <c r="I18" s="54">
        <f t="shared" si="0"/>
        <v>19.749999999999996</v>
      </c>
      <c r="J18" s="39">
        <v>70</v>
      </c>
      <c r="K18" s="55">
        <f t="shared" si="1"/>
        <v>28</v>
      </c>
      <c r="L18" s="55">
        <f t="shared" si="2"/>
        <v>47.75</v>
      </c>
      <c r="M18" s="55" t="s">
        <v>16</v>
      </c>
      <c r="N18" s="63"/>
    </row>
    <row r="19" spans="1:14" ht="12.75">
      <c r="A19" s="38" t="s">
        <v>74</v>
      </c>
      <c r="B19" s="26"/>
      <c r="C19" s="45" t="s">
        <v>75</v>
      </c>
      <c r="D19" s="40" t="s">
        <v>67</v>
      </c>
      <c r="E19" s="40">
        <v>20101007101</v>
      </c>
      <c r="F19" s="39">
        <v>94</v>
      </c>
      <c r="G19" s="39">
        <v>80.5</v>
      </c>
      <c r="H19" s="39">
        <v>174.5</v>
      </c>
      <c r="I19" s="54">
        <f t="shared" si="0"/>
        <v>17.45</v>
      </c>
      <c r="J19" s="39">
        <v>74</v>
      </c>
      <c r="K19" s="55">
        <f t="shared" si="1"/>
        <v>29.6</v>
      </c>
      <c r="L19" s="55">
        <f t="shared" si="2"/>
        <v>47.05</v>
      </c>
      <c r="M19" s="55" t="s">
        <v>16</v>
      </c>
      <c r="N19" s="63"/>
    </row>
    <row r="20" spans="1:14" ht="13.5">
      <c r="A20" s="41" t="s">
        <v>76</v>
      </c>
      <c r="B20" s="31"/>
      <c r="C20" s="46" t="s">
        <v>77</v>
      </c>
      <c r="D20" s="43" t="s">
        <v>67</v>
      </c>
      <c r="E20" s="43">
        <v>20101007101</v>
      </c>
      <c r="F20" s="42">
        <v>77.5</v>
      </c>
      <c r="G20" s="42">
        <v>102</v>
      </c>
      <c r="H20" s="42">
        <v>179.5</v>
      </c>
      <c r="I20" s="57">
        <f t="shared" si="0"/>
        <v>17.95</v>
      </c>
      <c r="J20" s="42">
        <v>70</v>
      </c>
      <c r="K20" s="58">
        <f t="shared" si="1"/>
        <v>28</v>
      </c>
      <c r="L20" s="58">
        <f t="shared" si="2"/>
        <v>45.95</v>
      </c>
      <c r="M20" s="58" t="s">
        <v>16</v>
      </c>
      <c r="N20" s="64"/>
    </row>
    <row r="21" ht="12.75">
      <c r="D21" s="47"/>
    </row>
    <row r="22" ht="12.75">
      <c r="D22" s="47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ht="12.75">
      <c r="D28" s="47"/>
    </row>
  </sheetData>
  <sheetProtection/>
  <mergeCells count="6">
    <mergeCell ref="A1:N1"/>
    <mergeCell ref="B3:B5"/>
    <mergeCell ref="B6:B8"/>
    <mergeCell ref="B9:B11"/>
    <mergeCell ref="B12:B14"/>
    <mergeCell ref="B15:B20"/>
  </mergeCells>
  <printOptions/>
  <pageMargins left="0.2361111111111111" right="0.11805555555555555" top="1" bottom="1" header="0.5" footer="0.5"/>
  <pageSetup fitToHeight="0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E35" sqref="E35"/>
    </sheetView>
  </sheetViews>
  <sheetFormatPr defaultColWidth="9.140625" defaultRowHeight="12.75"/>
  <cols>
    <col min="2" max="2" width="17.28125" style="0" customWidth="1"/>
    <col min="3" max="3" width="23.421875" style="0" customWidth="1"/>
    <col min="4" max="4" width="31.421875" style="0" customWidth="1"/>
    <col min="5" max="5" width="15.140625" style="0" customWidth="1"/>
    <col min="6" max="6" width="12.8515625" style="0" customWidth="1"/>
  </cols>
  <sheetData>
    <row r="1" spans="1:10" ht="42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>
      <c r="A2" s="3" t="s">
        <v>2</v>
      </c>
      <c r="B2" s="4" t="s">
        <v>3</v>
      </c>
      <c r="C2" s="3" t="s">
        <v>4</v>
      </c>
      <c r="D2" s="3" t="s">
        <v>5</v>
      </c>
      <c r="E2" s="3" t="s">
        <v>79</v>
      </c>
      <c r="F2" s="4" t="s">
        <v>80</v>
      </c>
      <c r="G2" s="5" t="s">
        <v>81</v>
      </c>
      <c r="H2" s="4" t="s">
        <v>82</v>
      </c>
      <c r="I2" s="9" t="s">
        <v>11</v>
      </c>
      <c r="J2" s="9" t="s">
        <v>12</v>
      </c>
    </row>
    <row r="3" spans="1:10" ht="12.75">
      <c r="A3" s="6" t="s">
        <v>83</v>
      </c>
      <c r="B3" s="6">
        <v>1</v>
      </c>
      <c r="C3" s="6" t="s">
        <v>84</v>
      </c>
      <c r="D3" s="6" t="s">
        <v>85</v>
      </c>
      <c r="E3" s="6" t="s">
        <v>86</v>
      </c>
      <c r="F3" s="6">
        <v>128.5</v>
      </c>
      <c r="G3" s="7" t="s">
        <v>16</v>
      </c>
      <c r="H3" s="8" t="s">
        <v>87</v>
      </c>
      <c r="I3" s="8" t="s">
        <v>16</v>
      </c>
      <c r="J3" s="10"/>
    </row>
    <row r="4" spans="1:10" ht="12.75">
      <c r="A4" s="6" t="s">
        <v>88</v>
      </c>
      <c r="B4" s="6"/>
      <c r="C4" s="6" t="s">
        <v>89</v>
      </c>
      <c r="D4" s="6" t="s">
        <v>85</v>
      </c>
      <c r="E4" s="6" t="s">
        <v>86</v>
      </c>
      <c r="F4" s="6">
        <v>118</v>
      </c>
      <c r="G4" s="7" t="s">
        <v>16</v>
      </c>
      <c r="H4" s="8" t="s">
        <v>87</v>
      </c>
      <c r="I4" s="8" t="s">
        <v>16</v>
      </c>
      <c r="J4" s="10"/>
    </row>
    <row r="5" spans="1:10" ht="12.75">
      <c r="A5" s="6"/>
      <c r="B5" s="6"/>
      <c r="C5" s="6"/>
      <c r="D5" s="6"/>
      <c r="E5" s="6"/>
      <c r="F5" s="6"/>
      <c r="G5" s="8"/>
      <c r="H5" s="8"/>
      <c r="I5" s="8"/>
      <c r="J5" s="10"/>
    </row>
    <row r="6" spans="1:10" ht="12.75">
      <c r="A6" s="6" t="s">
        <v>90</v>
      </c>
      <c r="B6" s="6">
        <v>1</v>
      </c>
      <c r="C6" s="6" t="s">
        <v>91</v>
      </c>
      <c r="D6" s="6" t="s">
        <v>85</v>
      </c>
      <c r="E6" s="6" t="s">
        <v>92</v>
      </c>
      <c r="F6" s="6">
        <v>114.5</v>
      </c>
      <c r="G6" s="7" t="s">
        <v>16</v>
      </c>
      <c r="H6" s="8" t="s">
        <v>87</v>
      </c>
      <c r="I6" s="8" t="s">
        <v>16</v>
      </c>
      <c r="J6" s="10"/>
    </row>
    <row r="7" spans="1:10" ht="12.75">
      <c r="A7" s="6" t="s">
        <v>93</v>
      </c>
      <c r="B7" s="6"/>
      <c r="C7" s="6" t="s">
        <v>94</v>
      </c>
      <c r="D7" s="6" t="s">
        <v>85</v>
      </c>
      <c r="E7" s="6" t="s">
        <v>92</v>
      </c>
      <c r="F7" s="6">
        <v>113.5</v>
      </c>
      <c r="G7" s="7" t="s">
        <v>16</v>
      </c>
      <c r="H7" s="8" t="s">
        <v>87</v>
      </c>
      <c r="I7" s="8" t="s">
        <v>16</v>
      </c>
      <c r="J7" s="10"/>
    </row>
    <row r="8" spans="1:10" ht="12.75">
      <c r="A8" s="6" t="s">
        <v>95</v>
      </c>
      <c r="B8" s="6"/>
      <c r="C8" s="6" t="s">
        <v>96</v>
      </c>
      <c r="D8" s="6" t="s">
        <v>85</v>
      </c>
      <c r="E8" s="6" t="s">
        <v>92</v>
      </c>
      <c r="F8" s="6">
        <v>113.5</v>
      </c>
      <c r="G8" s="7" t="s">
        <v>16</v>
      </c>
      <c r="H8" s="8" t="s">
        <v>87</v>
      </c>
      <c r="I8" s="8" t="s">
        <v>16</v>
      </c>
      <c r="J8" s="10"/>
    </row>
    <row r="9" spans="1:10" ht="12.75">
      <c r="A9" s="6"/>
      <c r="B9" s="6"/>
      <c r="C9" s="6"/>
      <c r="D9" s="6"/>
      <c r="E9" s="6"/>
      <c r="F9" s="6"/>
      <c r="G9" s="8"/>
      <c r="H9" s="8"/>
      <c r="I9" s="10"/>
      <c r="J9" s="10"/>
    </row>
    <row r="10" spans="1:10" ht="12.75">
      <c r="A10" s="6" t="s">
        <v>97</v>
      </c>
      <c r="B10" s="6">
        <v>1</v>
      </c>
      <c r="C10" s="6" t="s">
        <v>98</v>
      </c>
      <c r="D10" s="6" t="s">
        <v>85</v>
      </c>
      <c r="E10" s="6" t="s">
        <v>99</v>
      </c>
      <c r="F10" s="6">
        <v>125.5</v>
      </c>
      <c r="G10" s="7" t="s">
        <v>16</v>
      </c>
      <c r="H10" s="8" t="s">
        <v>87</v>
      </c>
      <c r="I10" s="8" t="s">
        <v>16</v>
      </c>
      <c r="J10" s="10"/>
    </row>
    <row r="11" spans="1:10" ht="12.75">
      <c r="A11" s="6" t="s">
        <v>100</v>
      </c>
      <c r="B11" s="6"/>
      <c r="C11" s="6" t="s">
        <v>101</v>
      </c>
      <c r="D11" s="6" t="s">
        <v>85</v>
      </c>
      <c r="E11" s="6" t="s">
        <v>99</v>
      </c>
      <c r="F11" s="6">
        <v>124</v>
      </c>
      <c r="G11" s="7" t="s">
        <v>16</v>
      </c>
      <c r="H11" s="8" t="s">
        <v>87</v>
      </c>
      <c r="I11" s="8" t="s">
        <v>16</v>
      </c>
      <c r="J11" s="10"/>
    </row>
    <row r="12" spans="1:10" ht="12.75">
      <c r="A12" s="6" t="s">
        <v>102</v>
      </c>
      <c r="B12" s="6"/>
      <c r="C12" s="6" t="s">
        <v>103</v>
      </c>
      <c r="D12" s="6" t="s">
        <v>85</v>
      </c>
      <c r="E12" s="6" t="s">
        <v>99</v>
      </c>
      <c r="F12" s="6">
        <v>119</v>
      </c>
      <c r="G12" s="7" t="s">
        <v>16</v>
      </c>
      <c r="H12" s="8" t="s">
        <v>87</v>
      </c>
      <c r="I12" s="8" t="s">
        <v>16</v>
      </c>
      <c r="J12" s="10"/>
    </row>
    <row r="13" spans="1:10" ht="12.75">
      <c r="A13" s="6"/>
      <c r="B13" s="6"/>
      <c r="C13" s="6"/>
      <c r="D13" s="6"/>
      <c r="E13" s="6"/>
      <c r="F13" s="6"/>
      <c r="G13" s="6"/>
      <c r="H13" s="6"/>
      <c r="I13" s="10"/>
      <c r="J13" s="10"/>
    </row>
    <row r="14" spans="1:10" ht="12.75">
      <c r="A14" s="6" t="s">
        <v>104</v>
      </c>
      <c r="B14" s="6">
        <v>2</v>
      </c>
      <c r="C14" s="6" t="s">
        <v>105</v>
      </c>
      <c r="D14" s="6" t="s">
        <v>106</v>
      </c>
      <c r="E14" s="6" t="s">
        <v>107</v>
      </c>
      <c r="F14" s="6">
        <v>130.5</v>
      </c>
      <c r="G14" s="7" t="s">
        <v>16</v>
      </c>
      <c r="H14" s="8" t="s">
        <v>87</v>
      </c>
      <c r="I14" s="8" t="s">
        <v>16</v>
      </c>
      <c r="J14" s="10"/>
    </row>
    <row r="15" spans="1:10" ht="12.75">
      <c r="A15" s="6" t="s">
        <v>108</v>
      </c>
      <c r="B15" s="6"/>
      <c r="C15" s="6" t="s">
        <v>109</v>
      </c>
      <c r="D15" s="6" t="s">
        <v>106</v>
      </c>
      <c r="E15" s="6" t="s">
        <v>107</v>
      </c>
      <c r="F15" s="6">
        <v>123</v>
      </c>
      <c r="G15" s="7" t="s">
        <v>16</v>
      </c>
      <c r="H15" s="6" t="s">
        <v>87</v>
      </c>
      <c r="I15" s="8" t="s">
        <v>16</v>
      </c>
      <c r="J15" s="10"/>
    </row>
    <row r="16" spans="1:10" ht="12.75">
      <c r="A16" s="6" t="s">
        <v>110</v>
      </c>
      <c r="B16" s="6"/>
      <c r="C16" s="6" t="s">
        <v>111</v>
      </c>
      <c r="D16" s="6" t="s">
        <v>106</v>
      </c>
      <c r="E16" s="6" t="s">
        <v>107</v>
      </c>
      <c r="F16" s="6">
        <v>121</v>
      </c>
      <c r="G16" s="7" t="s">
        <v>16</v>
      </c>
      <c r="H16" s="6" t="s">
        <v>87</v>
      </c>
      <c r="I16" s="8" t="s">
        <v>16</v>
      </c>
      <c r="J16" s="10"/>
    </row>
    <row r="17" spans="1:10" ht="12.75">
      <c r="A17" s="6" t="s">
        <v>112</v>
      </c>
      <c r="B17" s="6"/>
      <c r="C17" s="6" t="s">
        <v>113</v>
      </c>
      <c r="D17" s="6" t="s">
        <v>106</v>
      </c>
      <c r="E17" s="6" t="s">
        <v>107</v>
      </c>
      <c r="F17" s="6">
        <v>120.5</v>
      </c>
      <c r="G17" s="7" t="s">
        <v>16</v>
      </c>
      <c r="H17" s="6" t="s">
        <v>87</v>
      </c>
      <c r="I17" s="8" t="s">
        <v>16</v>
      </c>
      <c r="J17" s="10"/>
    </row>
    <row r="18" spans="1:10" ht="12.75">
      <c r="A18" s="6" t="s">
        <v>114</v>
      </c>
      <c r="B18" s="6"/>
      <c r="C18" s="6" t="s">
        <v>115</v>
      </c>
      <c r="D18" s="6" t="s">
        <v>106</v>
      </c>
      <c r="E18" s="6" t="s">
        <v>107</v>
      </c>
      <c r="F18" s="6">
        <v>119.5</v>
      </c>
      <c r="G18" s="7" t="s">
        <v>16</v>
      </c>
      <c r="H18" s="6" t="s">
        <v>87</v>
      </c>
      <c r="I18" s="8" t="s">
        <v>16</v>
      </c>
      <c r="J18" s="10"/>
    </row>
    <row r="19" spans="1:10" ht="12.75">
      <c r="A19" s="6" t="s">
        <v>116</v>
      </c>
      <c r="B19" s="6"/>
      <c r="C19" s="6" t="s">
        <v>117</v>
      </c>
      <c r="D19" s="6" t="s">
        <v>106</v>
      </c>
      <c r="E19" s="6" t="s">
        <v>107</v>
      </c>
      <c r="F19" s="6">
        <v>118</v>
      </c>
      <c r="G19" s="7" t="s">
        <v>16</v>
      </c>
      <c r="H19" s="8" t="s">
        <v>87</v>
      </c>
      <c r="I19" s="8" t="s">
        <v>16</v>
      </c>
      <c r="J19" s="10"/>
    </row>
    <row r="20" spans="1:10" ht="12.75">
      <c r="A20" s="6"/>
      <c r="B20" s="6"/>
      <c r="C20" s="6"/>
      <c r="D20" s="6"/>
      <c r="E20" s="6"/>
      <c r="F20" s="6"/>
      <c r="G20" s="8"/>
      <c r="H20" s="8"/>
      <c r="I20" s="10"/>
      <c r="J20" s="10"/>
    </row>
    <row r="21" spans="1:10" ht="12.75">
      <c r="A21" s="6" t="s">
        <v>118</v>
      </c>
      <c r="B21" s="6">
        <v>1</v>
      </c>
      <c r="C21" s="6" t="s">
        <v>119</v>
      </c>
      <c r="D21" s="6" t="s">
        <v>106</v>
      </c>
      <c r="E21" s="6" t="s">
        <v>120</v>
      </c>
      <c r="F21" s="6">
        <v>126.5</v>
      </c>
      <c r="G21" s="7" t="s">
        <v>16</v>
      </c>
      <c r="H21" s="6" t="s">
        <v>87</v>
      </c>
      <c r="I21" s="8" t="s">
        <v>16</v>
      </c>
      <c r="J21" s="10"/>
    </row>
    <row r="22" spans="1:10" ht="12.75">
      <c r="A22" s="6" t="s">
        <v>121</v>
      </c>
      <c r="B22" s="6"/>
      <c r="C22" s="6" t="s">
        <v>122</v>
      </c>
      <c r="D22" s="6" t="s">
        <v>106</v>
      </c>
      <c r="E22" s="6" t="s">
        <v>120</v>
      </c>
      <c r="F22" s="6">
        <v>124</v>
      </c>
      <c r="G22" s="7" t="s">
        <v>16</v>
      </c>
      <c r="H22" s="6" t="s">
        <v>87</v>
      </c>
      <c r="I22" s="8" t="s">
        <v>16</v>
      </c>
      <c r="J22" s="10"/>
    </row>
    <row r="23" spans="1:10" ht="12.75">
      <c r="A23" s="6" t="s">
        <v>123</v>
      </c>
      <c r="B23" s="6"/>
      <c r="C23" s="6" t="s">
        <v>124</v>
      </c>
      <c r="D23" s="6" t="s">
        <v>106</v>
      </c>
      <c r="E23" s="6" t="s">
        <v>120</v>
      </c>
      <c r="F23" s="6">
        <v>123.5</v>
      </c>
      <c r="G23" s="7" t="s">
        <v>16</v>
      </c>
      <c r="H23" s="8" t="s">
        <v>87</v>
      </c>
      <c r="I23" s="8" t="s">
        <v>16</v>
      </c>
      <c r="J23" s="10"/>
    </row>
    <row r="24" spans="1:10" ht="12.75">
      <c r="A24" s="6"/>
      <c r="B24" s="6"/>
      <c r="C24" s="6"/>
      <c r="D24" s="6"/>
      <c r="E24" s="6"/>
      <c r="F24" s="6"/>
      <c r="G24" s="8"/>
      <c r="H24" s="8"/>
      <c r="I24" s="10"/>
      <c r="J24" s="10"/>
    </row>
    <row r="25" spans="1:10" ht="12.75">
      <c r="A25" s="6" t="s">
        <v>125</v>
      </c>
      <c r="B25" s="6">
        <v>1</v>
      </c>
      <c r="C25" s="6" t="s">
        <v>126</v>
      </c>
      <c r="D25" s="6" t="s">
        <v>106</v>
      </c>
      <c r="E25" s="6" t="s">
        <v>127</v>
      </c>
      <c r="F25" s="6">
        <v>130</v>
      </c>
      <c r="G25" s="7" t="s">
        <v>16</v>
      </c>
      <c r="H25" s="8" t="s">
        <v>87</v>
      </c>
      <c r="I25" s="8" t="s">
        <v>16</v>
      </c>
      <c r="J25" s="10"/>
    </row>
    <row r="26" spans="1:10" ht="12.75">
      <c r="A26" s="6" t="s">
        <v>128</v>
      </c>
      <c r="B26" s="6"/>
      <c r="C26" s="6" t="s">
        <v>129</v>
      </c>
      <c r="D26" s="6" t="s">
        <v>106</v>
      </c>
      <c r="E26" s="6" t="s">
        <v>127</v>
      </c>
      <c r="F26" s="6">
        <v>121.5</v>
      </c>
      <c r="G26" s="7" t="s">
        <v>16</v>
      </c>
      <c r="H26" s="6" t="s">
        <v>87</v>
      </c>
      <c r="I26" s="8" t="s">
        <v>16</v>
      </c>
      <c r="J26" s="10"/>
    </row>
    <row r="27" spans="1:10" ht="12.75">
      <c r="A27" s="6" t="s">
        <v>130</v>
      </c>
      <c r="B27" s="6"/>
      <c r="C27" s="6" t="s">
        <v>131</v>
      </c>
      <c r="D27" s="6" t="s">
        <v>106</v>
      </c>
      <c r="E27" s="6" t="s">
        <v>127</v>
      </c>
      <c r="F27" s="6">
        <v>121</v>
      </c>
      <c r="G27" s="7" t="s">
        <v>16</v>
      </c>
      <c r="H27" s="6" t="s">
        <v>87</v>
      </c>
      <c r="I27" s="8" t="s">
        <v>16</v>
      </c>
      <c r="J27" s="10"/>
    </row>
  </sheetData>
  <sheetProtection/>
  <mergeCells count="7">
    <mergeCell ref="A1:J1"/>
    <mergeCell ref="B3:B4"/>
    <mergeCell ref="B6:B8"/>
    <mergeCell ref="B10:B12"/>
    <mergeCell ref="B14:B19"/>
    <mergeCell ref="B21:B23"/>
    <mergeCell ref="B25:B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燃血</cp:lastModifiedBy>
  <cp:lastPrinted>2020-11-20T03:22:00Z</cp:lastPrinted>
  <dcterms:created xsi:type="dcterms:W3CDTF">2019-11-26T04:12:30Z</dcterms:created>
  <dcterms:modified xsi:type="dcterms:W3CDTF">2023-02-07T03:47:26Z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8771FCA03E324331B69396C1ABA143B5</vt:lpwstr>
  </property>
</Properties>
</file>