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<sst xmlns="http://schemas.openxmlformats.org/spreadsheetml/2006/main" count="93" uniqueCount="61">
  <si>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附件：</t>
  </si>
  <si>
    <r>
      <t>贵阳市教育局直属单位</t>
    </r>
    <r>
      <rPr>
        <sz val="16"/>
        <rFont val="Arial"/>
        <family val="2"/>
      </rPr>
      <t>2022</t>
    </r>
    <r>
      <rPr>
        <sz val="16"/>
        <rFont val="宋体"/>
        <family val="0"/>
      </rPr>
      <t>年下半年公开招聘事业单位工作人员面试成绩及总成绩</t>
    </r>
  </si>
  <si>
    <t>姓名</t>
  </si>
  <si>
    <t>本岗位招聘计划数</t>
  </si>
  <si>
    <t>准考证号</t>
  </si>
  <si>
    <t>报考单位</t>
  </si>
  <si>
    <t>报考职位</t>
  </si>
  <si>
    <t>笔试成绩
（150分制）</t>
  </si>
  <si>
    <t>笔试百分制占比（60%）</t>
  </si>
  <si>
    <t>面试成绩
（百分制）</t>
  </si>
  <si>
    <t>面试百分制占比（40%）</t>
  </si>
  <si>
    <t>总成绩
（百分制）</t>
  </si>
  <si>
    <t>备注</t>
  </si>
  <si>
    <t>佘先胜</t>
  </si>
  <si>
    <t>9300100100106</t>
  </si>
  <si>
    <t>2022001贵阳市教育科学研究所</t>
  </si>
  <si>
    <t>01语文教研员</t>
  </si>
  <si>
    <t>陈坤</t>
  </si>
  <si>
    <t>9300100101115</t>
  </si>
  <si>
    <t>谢莹</t>
  </si>
  <si>
    <t>9300100101220</t>
  </si>
  <si>
    <t>02数学教研员</t>
  </si>
  <si>
    <t>乔祥贵</t>
  </si>
  <si>
    <t>9300100101218</t>
  </si>
  <si>
    <t>王涵</t>
  </si>
  <si>
    <t>9300100100627</t>
  </si>
  <si>
    <t>梁后梅</t>
  </si>
  <si>
    <t>9300100101407</t>
  </si>
  <si>
    <t>03外语教研员</t>
  </si>
  <si>
    <t>李友</t>
  </si>
  <si>
    <t>9300100100307</t>
  </si>
  <si>
    <t>田茂永</t>
  </si>
  <si>
    <t>9300100101016</t>
  </si>
  <si>
    <t>龚云</t>
  </si>
  <si>
    <t>9300100100725</t>
  </si>
  <si>
    <t>2022002贵阳市学生健康发展中心</t>
  </si>
  <si>
    <t>01工作人员</t>
  </si>
  <si>
    <t>胡倩宁</t>
  </si>
  <si>
    <t>9300100100403</t>
  </si>
  <si>
    <t>周双</t>
  </si>
  <si>
    <t>9300100101501</t>
  </si>
  <si>
    <t>张红霞</t>
  </si>
  <si>
    <t>9300100100724</t>
  </si>
  <si>
    <t>姚悰</t>
  </si>
  <si>
    <t>9300100100616</t>
  </si>
  <si>
    <t>粟茂艳</t>
  </si>
  <si>
    <t>9300100100817</t>
  </si>
  <si>
    <t>赵红丽</t>
  </si>
  <si>
    <t>9300100100929</t>
  </si>
  <si>
    <t>02工作人员</t>
  </si>
  <si>
    <t>姜菲</t>
  </si>
  <si>
    <t>9300100101123</t>
  </si>
  <si>
    <t>熊春</t>
  </si>
  <si>
    <t>9300100100820</t>
  </si>
  <si>
    <t>伍浪</t>
  </si>
  <si>
    <t>9300100100408</t>
  </si>
  <si>
    <t>03工作人员</t>
  </si>
  <si>
    <t>吴明武</t>
  </si>
  <si>
    <t>9300100100809</t>
  </si>
  <si>
    <t>王林芬</t>
  </si>
  <si>
    <t>9300100100418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</si>
</sst>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145" zoomScaleNormal="145" zoomScaleSheetLayoutView="100" workbookViewId="0" topLeftCell="A1">
      <selection activeCell="A4" sqref="A4:IV28"/>
    </sheetView>
  </sheetViews>
  <sheetFormatPr defaultColWidth="9.140625" defaultRowHeight="12.75"/>
  <cols>
    <col min="3" max="3" width="23.421875" style="0" customWidth="1"/>
    <col min="4" max="4" width="31.421875" style="0" customWidth="1"/>
    <col min="5" max="5" width="15.140625" style="0" customWidth="1"/>
    <col min="6" max="10" width="12.8515625" style="0" customWidth="1"/>
  </cols>
  <sheetData>
    <row r="1" ht="12.75">
      <c r="A1" s="1" t="s">
        <v>0</v>
      </c>
    </row>
    <row r="2" spans="1:11" ht="2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</row>
    <row r="4" spans="1:11" ht="18.75" customHeight="1">
      <c r="A4" s="6" t="s">
        <v>13</v>
      </c>
      <c r="B4" s="7">
        <v>1</v>
      </c>
      <c r="C4" s="6" t="s">
        <v>14</v>
      </c>
      <c r="D4" s="6" t="s">
        <v>15</v>
      </c>
      <c r="E4" s="6" t="s">
        <v>16</v>
      </c>
      <c r="F4" s="8">
        <v>128.5</v>
      </c>
      <c r="G4" s="8">
        <f>F4/1.5*0.6</f>
        <v>51.4</v>
      </c>
      <c r="H4" s="8">
        <v>82.2</v>
      </c>
      <c r="I4" s="8">
        <f>H4*0.4</f>
        <v>32.88</v>
      </c>
      <c r="J4" s="8">
        <f>G4+I4</f>
        <v>84.28</v>
      </c>
      <c r="K4" s="12"/>
    </row>
    <row r="5" spans="1:11" ht="18.75" customHeight="1">
      <c r="A5" s="6" t="s">
        <v>17</v>
      </c>
      <c r="B5" s="9"/>
      <c r="C5" s="6" t="s">
        <v>18</v>
      </c>
      <c r="D5" s="6" t="s">
        <v>15</v>
      </c>
      <c r="E5" s="6" t="s">
        <v>16</v>
      </c>
      <c r="F5" s="8">
        <v>118</v>
      </c>
      <c r="G5" s="8">
        <f>F5/1.5*0.6</f>
        <v>47.2</v>
      </c>
      <c r="H5" s="8">
        <v>73</v>
      </c>
      <c r="I5" s="8">
        <f>H5*0.4</f>
        <v>29.200000000000003</v>
      </c>
      <c r="J5" s="8">
        <f>G5+I5</f>
        <v>76.4</v>
      </c>
      <c r="K5" s="12"/>
    </row>
    <row r="6" spans="1:11" ht="18.75" customHeight="1">
      <c r="A6" s="6"/>
      <c r="B6" s="6"/>
      <c r="C6" s="6"/>
      <c r="D6" s="6"/>
      <c r="E6" s="6"/>
      <c r="F6" s="8"/>
      <c r="G6" s="8"/>
      <c r="H6" s="8"/>
      <c r="I6" s="8"/>
      <c r="J6" s="8"/>
      <c r="K6" s="12"/>
    </row>
    <row r="7" spans="1:11" ht="18.75" customHeight="1">
      <c r="A7" s="6" t="s">
        <v>19</v>
      </c>
      <c r="B7" s="7">
        <v>1</v>
      </c>
      <c r="C7" s="6" t="s">
        <v>20</v>
      </c>
      <c r="D7" s="6" t="s">
        <v>15</v>
      </c>
      <c r="E7" s="6" t="s">
        <v>21</v>
      </c>
      <c r="F7" s="8">
        <v>113.5</v>
      </c>
      <c r="G7" s="8">
        <f>F7/1.5*0.6</f>
        <v>45.4</v>
      </c>
      <c r="H7" s="8">
        <v>77.8</v>
      </c>
      <c r="I7" s="8">
        <f>H7*0.4</f>
        <v>31.12</v>
      </c>
      <c r="J7" s="8">
        <f>G7+I7</f>
        <v>76.52</v>
      </c>
      <c r="K7" s="12"/>
    </row>
    <row r="8" spans="1:11" ht="18.75" customHeight="1">
      <c r="A8" s="6" t="s">
        <v>22</v>
      </c>
      <c r="B8" s="10"/>
      <c r="C8" s="6" t="s">
        <v>23</v>
      </c>
      <c r="D8" s="6" t="s">
        <v>15</v>
      </c>
      <c r="E8" s="6" t="s">
        <v>21</v>
      </c>
      <c r="F8" s="8">
        <v>114.5</v>
      </c>
      <c r="G8" s="8">
        <f>F8/1.5*0.6</f>
        <v>45.8</v>
      </c>
      <c r="H8" s="8">
        <v>73</v>
      </c>
      <c r="I8" s="8">
        <f>H8*0.4</f>
        <v>29.200000000000003</v>
      </c>
      <c r="J8" s="8">
        <f>G8+I8</f>
        <v>75</v>
      </c>
      <c r="K8" s="12"/>
    </row>
    <row r="9" spans="1:11" ht="18.75" customHeight="1">
      <c r="A9" s="6" t="s">
        <v>24</v>
      </c>
      <c r="B9" s="9"/>
      <c r="C9" s="6" t="s">
        <v>25</v>
      </c>
      <c r="D9" s="6" t="s">
        <v>15</v>
      </c>
      <c r="E9" s="6" t="s">
        <v>21</v>
      </c>
      <c r="F9" s="8">
        <v>113.5</v>
      </c>
      <c r="G9" s="8">
        <f>F9/1.5*0.6</f>
        <v>45.4</v>
      </c>
      <c r="H9" s="8">
        <v>69.6</v>
      </c>
      <c r="I9" s="8">
        <f>H9*0.4</f>
        <v>27.84</v>
      </c>
      <c r="J9" s="8">
        <f>G9+I9</f>
        <v>73.24</v>
      </c>
      <c r="K9" s="12"/>
    </row>
    <row r="10" spans="1:11" ht="18.75" customHeight="1">
      <c r="A10" s="6"/>
      <c r="B10" s="6"/>
      <c r="C10" s="6"/>
      <c r="D10" s="6"/>
      <c r="E10" s="6"/>
      <c r="F10" s="8"/>
      <c r="G10" s="8"/>
      <c r="H10" s="8"/>
      <c r="I10" s="8"/>
      <c r="J10" s="8"/>
      <c r="K10" s="12"/>
    </row>
    <row r="11" spans="1:11" ht="18.75" customHeight="1">
      <c r="A11" s="6" t="s">
        <v>26</v>
      </c>
      <c r="B11" s="7">
        <v>1</v>
      </c>
      <c r="C11" s="6" t="s">
        <v>27</v>
      </c>
      <c r="D11" s="6" t="s">
        <v>15</v>
      </c>
      <c r="E11" s="6" t="s">
        <v>28</v>
      </c>
      <c r="F11" s="8">
        <v>125.5</v>
      </c>
      <c r="G11" s="8">
        <f>F11/1.5*0.6</f>
        <v>50.2</v>
      </c>
      <c r="H11" s="8">
        <v>78.4</v>
      </c>
      <c r="I11" s="8">
        <f>H11*0.4</f>
        <v>31.360000000000003</v>
      </c>
      <c r="J11" s="8">
        <f>G11+I11</f>
        <v>81.56</v>
      </c>
      <c r="K11" s="12"/>
    </row>
    <row r="12" spans="1:11" ht="18.75" customHeight="1">
      <c r="A12" s="6" t="s">
        <v>29</v>
      </c>
      <c r="B12" s="10"/>
      <c r="C12" s="6" t="s">
        <v>30</v>
      </c>
      <c r="D12" s="6" t="s">
        <v>15</v>
      </c>
      <c r="E12" s="6" t="s">
        <v>28</v>
      </c>
      <c r="F12" s="8">
        <v>124</v>
      </c>
      <c r="G12" s="8">
        <f>F12/1.5*0.6</f>
        <v>49.6</v>
      </c>
      <c r="H12" s="8">
        <v>79.2</v>
      </c>
      <c r="I12" s="8">
        <f>H12*0.4</f>
        <v>31.680000000000003</v>
      </c>
      <c r="J12" s="8">
        <f>G12+I12</f>
        <v>81.28</v>
      </c>
      <c r="K12" s="12"/>
    </row>
    <row r="13" spans="1:11" ht="18.75" customHeight="1">
      <c r="A13" s="6" t="s">
        <v>31</v>
      </c>
      <c r="B13" s="9"/>
      <c r="C13" s="6" t="s">
        <v>32</v>
      </c>
      <c r="D13" s="6" t="s">
        <v>15</v>
      </c>
      <c r="E13" s="6" t="s">
        <v>28</v>
      </c>
      <c r="F13" s="8">
        <v>119</v>
      </c>
      <c r="G13" s="8">
        <f>F13/1.5*0.6</f>
        <v>47.599999999999994</v>
      </c>
      <c r="H13" s="8">
        <v>78.2</v>
      </c>
      <c r="I13" s="8">
        <f>H13*0.4</f>
        <v>31.28</v>
      </c>
      <c r="J13" s="8">
        <f>G13+I13</f>
        <v>78.88</v>
      </c>
      <c r="K13" s="12"/>
    </row>
    <row r="14" spans="1:11" ht="18.75" customHeight="1">
      <c r="A14" s="6"/>
      <c r="B14" s="6"/>
      <c r="C14" s="6"/>
      <c r="D14" s="6"/>
      <c r="E14" s="6"/>
      <c r="F14" s="8"/>
      <c r="G14" s="8"/>
      <c r="H14" s="8"/>
      <c r="I14" s="8"/>
      <c r="J14" s="8"/>
      <c r="K14" s="12"/>
    </row>
    <row r="15" spans="1:11" ht="18.75" customHeight="1">
      <c r="A15" s="6" t="s">
        <v>33</v>
      </c>
      <c r="B15" s="7">
        <v>2</v>
      </c>
      <c r="C15" s="6" t="s">
        <v>34</v>
      </c>
      <c r="D15" s="6" t="s">
        <v>35</v>
      </c>
      <c r="E15" s="6" t="s">
        <v>36</v>
      </c>
      <c r="F15" s="8">
        <v>130.5</v>
      </c>
      <c r="G15" s="8">
        <f aca="true" t="shared" si="0" ref="G15:G20">F15/1.5*0.6</f>
        <v>52.199999999999996</v>
      </c>
      <c r="H15" s="8">
        <v>77.2</v>
      </c>
      <c r="I15" s="8">
        <f aca="true" t="shared" si="1" ref="I15:I20">H15*0.4</f>
        <v>30.880000000000003</v>
      </c>
      <c r="J15" s="8">
        <f aca="true" t="shared" si="2" ref="J15:J20">G15+I15</f>
        <v>83.08</v>
      </c>
      <c r="K15" s="12"/>
    </row>
    <row r="16" spans="1:11" ht="18.75" customHeight="1">
      <c r="A16" s="6" t="s">
        <v>37</v>
      </c>
      <c r="B16" s="10"/>
      <c r="C16" s="6" t="s">
        <v>38</v>
      </c>
      <c r="D16" s="6" t="s">
        <v>35</v>
      </c>
      <c r="E16" s="6" t="s">
        <v>36</v>
      </c>
      <c r="F16" s="8">
        <v>123</v>
      </c>
      <c r="G16" s="8">
        <f t="shared" si="0"/>
        <v>49.199999999999996</v>
      </c>
      <c r="H16" s="8">
        <v>82.6</v>
      </c>
      <c r="I16" s="8">
        <f t="shared" si="1"/>
        <v>33.04</v>
      </c>
      <c r="J16" s="8">
        <f t="shared" si="2"/>
        <v>82.24</v>
      </c>
      <c r="K16" s="12"/>
    </row>
    <row r="17" spans="1:11" ht="18.75" customHeight="1">
      <c r="A17" s="6" t="s">
        <v>39</v>
      </c>
      <c r="B17" s="10"/>
      <c r="C17" s="6" t="s">
        <v>40</v>
      </c>
      <c r="D17" s="6" t="s">
        <v>35</v>
      </c>
      <c r="E17" s="6" t="s">
        <v>36</v>
      </c>
      <c r="F17" s="8">
        <v>120.5</v>
      </c>
      <c r="G17" s="8">
        <f t="shared" si="0"/>
        <v>48.199999999999996</v>
      </c>
      <c r="H17" s="8">
        <v>78</v>
      </c>
      <c r="I17" s="8">
        <f t="shared" si="1"/>
        <v>31.200000000000003</v>
      </c>
      <c r="J17" s="8">
        <f t="shared" si="2"/>
        <v>79.4</v>
      </c>
      <c r="K17" s="12"/>
    </row>
    <row r="18" spans="1:11" ht="18.75" customHeight="1">
      <c r="A18" s="6" t="s">
        <v>41</v>
      </c>
      <c r="B18" s="10"/>
      <c r="C18" s="6" t="s">
        <v>42</v>
      </c>
      <c r="D18" s="6" t="s">
        <v>35</v>
      </c>
      <c r="E18" s="6" t="s">
        <v>36</v>
      </c>
      <c r="F18" s="8">
        <v>119.5</v>
      </c>
      <c r="G18" s="8">
        <f t="shared" si="0"/>
        <v>47.800000000000004</v>
      </c>
      <c r="H18" s="8">
        <v>76.4</v>
      </c>
      <c r="I18" s="8">
        <f t="shared" si="1"/>
        <v>30.560000000000002</v>
      </c>
      <c r="J18" s="8">
        <f t="shared" si="2"/>
        <v>78.36000000000001</v>
      </c>
      <c r="K18" s="12"/>
    </row>
    <row r="19" spans="1:11" ht="18.75" customHeight="1">
      <c r="A19" s="6" t="s">
        <v>43</v>
      </c>
      <c r="B19" s="10"/>
      <c r="C19" s="6" t="s">
        <v>44</v>
      </c>
      <c r="D19" s="6" t="s">
        <v>35</v>
      </c>
      <c r="E19" s="6" t="s">
        <v>36</v>
      </c>
      <c r="F19" s="8">
        <v>118</v>
      </c>
      <c r="G19" s="8">
        <f t="shared" si="0"/>
        <v>47.2</v>
      </c>
      <c r="H19" s="8">
        <v>74.8</v>
      </c>
      <c r="I19" s="8">
        <f t="shared" si="1"/>
        <v>29.92</v>
      </c>
      <c r="J19" s="8">
        <f t="shared" si="2"/>
        <v>77.12</v>
      </c>
      <c r="K19" s="12"/>
    </row>
    <row r="20" spans="1:11" ht="18.75" customHeight="1">
      <c r="A20" s="6" t="s">
        <v>45</v>
      </c>
      <c r="B20" s="9"/>
      <c r="C20" s="6" t="s">
        <v>46</v>
      </c>
      <c r="D20" s="6" t="s">
        <v>35</v>
      </c>
      <c r="E20" s="6" t="s">
        <v>36</v>
      </c>
      <c r="F20" s="8">
        <v>121</v>
      </c>
      <c r="G20" s="8">
        <f t="shared" si="0"/>
        <v>48.4</v>
      </c>
      <c r="H20" s="8">
        <v>69</v>
      </c>
      <c r="I20" s="8">
        <f t="shared" si="1"/>
        <v>27.6</v>
      </c>
      <c r="J20" s="8">
        <f t="shared" si="2"/>
        <v>76</v>
      </c>
      <c r="K20" s="12"/>
    </row>
    <row r="21" spans="1:11" ht="18.75" customHeight="1">
      <c r="A21" s="6"/>
      <c r="B21" s="6"/>
      <c r="C21" s="6"/>
      <c r="D21" s="6"/>
      <c r="E21" s="6"/>
      <c r="F21" s="8"/>
      <c r="G21" s="8"/>
      <c r="H21" s="8"/>
      <c r="I21" s="8"/>
      <c r="J21" s="8"/>
      <c r="K21" s="12"/>
    </row>
    <row r="22" spans="1:11" ht="18.75" customHeight="1">
      <c r="A22" s="6" t="s">
        <v>47</v>
      </c>
      <c r="B22" s="7">
        <v>1</v>
      </c>
      <c r="C22" s="6" t="s">
        <v>48</v>
      </c>
      <c r="D22" s="6" t="s">
        <v>35</v>
      </c>
      <c r="E22" s="6" t="s">
        <v>49</v>
      </c>
      <c r="F22" s="8">
        <v>126.5</v>
      </c>
      <c r="G22" s="8">
        <f>F22/1.5*0.6</f>
        <v>50.599999999999994</v>
      </c>
      <c r="H22" s="8">
        <v>71</v>
      </c>
      <c r="I22" s="8">
        <f>H22*0.4</f>
        <v>28.400000000000002</v>
      </c>
      <c r="J22" s="8">
        <f>G22+I22</f>
        <v>79</v>
      </c>
      <c r="K22" s="12"/>
    </row>
    <row r="23" spans="1:11" ht="18.75" customHeight="1">
      <c r="A23" s="6" t="s">
        <v>50</v>
      </c>
      <c r="B23" s="10"/>
      <c r="C23" s="6" t="s">
        <v>51</v>
      </c>
      <c r="D23" s="6" t="s">
        <v>35</v>
      </c>
      <c r="E23" s="6" t="s">
        <v>49</v>
      </c>
      <c r="F23" s="8">
        <v>123.5</v>
      </c>
      <c r="G23" s="8">
        <f>F23/1.5*0.6</f>
        <v>49.4</v>
      </c>
      <c r="H23" s="8">
        <v>72.8</v>
      </c>
      <c r="I23" s="8">
        <f>H23*0.4</f>
        <v>29.12</v>
      </c>
      <c r="J23" s="8">
        <f>G23+I23</f>
        <v>78.52</v>
      </c>
      <c r="K23" s="12"/>
    </row>
    <row r="24" spans="1:11" ht="18.75" customHeight="1">
      <c r="A24" s="6" t="s">
        <v>52</v>
      </c>
      <c r="B24" s="9"/>
      <c r="C24" s="6" t="s">
        <v>53</v>
      </c>
      <c r="D24" s="6" t="s">
        <v>35</v>
      </c>
      <c r="E24" s="6" t="s">
        <v>49</v>
      </c>
      <c r="F24" s="8">
        <v>124</v>
      </c>
      <c r="G24" s="8">
        <f>F24/1.5*0.6</f>
        <v>49.6</v>
      </c>
      <c r="H24" s="8">
        <v>72.2</v>
      </c>
      <c r="I24" s="8">
        <f>H24*0.4</f>
        <v>28.880000000000003</v>
      </c>
      <c r="J24" s="8">
        <f>G24+I24</f>
        <v>78.48</v>
      </c>
      <c r="K24" s="12"/>
    </row>
    <row r="25" spans="1:11" ht="18.75" customHeight="1">
      <c r="A25" s="6"/>
      <c r="B25" s="6"/>
      <c r="C25" s="6"/>
      <c r="D25" s="6"/>
      <c r="E25" s="6"/>
      <c r="F25" s="8"/>
      <c r="G25" s="8"/>
      <c r="H25" s="8"/>
      <c r="I25" s="8"/>
      <c r="J25" s="8"/>
      <c r="K25" s="12"/>
    </row>
    <row r="26" spans="1:11" ht="18.75" customHeight="1">
      <c r="A26" s="6" t="s">
        <v>54</v>
      </c>
      <c r="B26" s="7">
        <v>1</v>
      </c>
      <c r="C26" s="6" t="s">
        <v>55</v>
      </c>
      <c r="D26" s="6" t="s">
        <v>35</v>
      </c>
      <c r="E26" s="6" t="s">
        <v>56</v>
      </c>
      <c r="F26" s="8">
        <v>130</v>
      </c>
      <c r="G26" s="8">
        <f>F26/1.5*0.6</f>
        <v>52</v>
      </c>
      <c r="H26" s="8">
        <v>81.2</v>
      </c>
      <c r="I26" s="8">
        <f>H26*0.4</f>
        <v>32.480000000000004</v>
      </c>
      <c r="J26" s="8">
        <f>G26+I26</f>
        <v>84.48</v>
      </c>
      <c r="K26" s="12"/>
    </row>
    <row r="27" spans="1:11" ht="18.75" customHeight="1">
      <c r="A27" s="6" t="s">
        <v>57</v>
      </c>
      <c r="B27" s="10"/>
      <c r="C27" s="6" t="s">
        <v>58</v>
      </c>
      <c r="D27" s="6" t="s">
        <v>35</v>
      </c>
      <c r="E27" s="6" t="s">
        <v>56</v>
      </c>
      <c r="F27" s="8">
        <v>121.5</v>
      </c>
      <c r="G27" s="8">
        <f>F27/1.5*0.6</f>
        <v>48.6</v>
      </c>
      <c r="H27" s="8">
        <v>72.4</v>
      </c>
      <c r="I27" s="8">
        <f>H27*0.4</f>
        <v>28.960000000000004</v>
      </c>
      <c r="J27" s="8">
        <f>G27+I27</f>
        <v>77.56</v>
      </c>
      <c r="K27" s="12"/>
    </row>
    <row r="28" spans="1:11" ht="18.75" customHeight="1">
      <c r="A28" s="6" t="s">
        <v>59</v>
      </c>
      <c r="B28" s="9"/>
      <c r="C28" s="6" t="s">
        <v>60</v>
      </c>
      <c r="D28" s="6" t="s">
        <v>35</v>
      </c>
      <c r="E28" s="6" t="s">
        <v>56</v>
      </c>
      <c r="F28" s="8">
        <v>121</v>
      </c>
      <c r="G28" s="8">
        <f>F28/1.5*0.6</f>
        <v>48.4</v>
      </c>
      <c r="H28" s="8">
        <v>67.8</v>
      </c>
      <c r="I28" s="8">
        <f>H28*0.4</f>
        <v>27.12</v>
      </c>
      <c r="J28" s="8">
        <f>G28+I28</f>
        <v>75.52</v>
      </c>
      <c r="K28" s="12"/>
    </row>
  </sheetData>
  <sheetProtection/>
  <mergeCells count="7">
    <mergeCell ref="A2:K2"/>
    <mergeCell ref="B4:B5"/>
    <mergeCell ref="B7:B9"/>
    <mergeCell ref="B11:B13"/>
    <mergeCell ref="B15:B20"/>
    <mergeCell ref="B22:B24"/>
    <mergeCell ref="B26:B28"/>
  </mergeCells>
  <printOptions/>
  <pageMargins left="0.75" right="0.75" top="1" bottom="1" header="0.5" footer="0.5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燃血</cp:lastModifiedBy>
  <cp:lastPrinted>2020-11-20T03:22:00Z</cp:lastPrinted>
  <dcterms:created xsi:type="dcterms:W3CDTF">2019-11-26T04:12:30Z</dcterms:created>
  <dcterms:modified xsi:type="dcterms:W3CDTF">2023-02-13T02:24:16Z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8771FCA03E324331B69396C1ABA143B5</vt:lpwstr>
  </property>
</Properties>
</file>