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局公告（第一名）" sheetId="4" r:id="rId1"/>
  </sheets>
  <calcPr calcId="144525"/>
</workbook>
</file>

<file path=xl/sharedStrings.xml><?xml version="1.0" encoding="utf-8"?>
<sst xmlns="http://schemas.openxmlformats.org/spreadsheetml/2006/main" count="74" uniqueCount="43">
  <si>
    <t>贵阳市综合行政执法局2022年下半年公开招聘局属事业单位工作人员拟聘人员名单（第二批）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</si>
  <si>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</si>
  <si>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</si>
  <si>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</si>
  <si>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</si>
  <si>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</si>
  <si>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</si>
  <si>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</si>
  <si>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</si>
  <si>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</si>
  <si>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</si>
  <si>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</si>
  <si>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面试
成绩</t>
  </si>
  <si>
    <t>面试成绩30%</t>
  </si>
  <si>
    <t>笔试、专业测试、面试成绩</t>
  </si>
  <si>
    <t>综合排名</t>
  </si>
  <si>
    <t>体检
情况</t>
  </si>
  <si>
    <t>考察
情况</t>
  </si>
  <si>
    <t>拟聘
人员</t>
  </si>
  <si>
    <t>陈圆</t>
  </si>
  <si>
    <t>1152010302028</t>
  </si>
  <si>
    <t>贵阳市环境卫生管理服务中心</t>
  </si>
  <si>
    <t>01专业技术岗位</t>
  </si>
  <si>
    <t>76.6</t>
  </si>
  <si>
    <t>1</t>
  </si>
  <si>
    <t>合格</t>
  </si>
  <si>
    <t>是</t>
  </si>
  <si>
    <t>钟鑫</t>
  </si>
  <si>
    <t>1152010302310</t>
  </si>
  <si>
    <t>71</t>
  </si>
  <si>
    <t>84.8</t>
  </si>
  <si>
    <t>2</t>
  </si>
  <si>
    <t>任吉</t>
  </si>
  <si>
    <t>1152010301314</t>
  </si>
  <si>
    <t>62</t>
  </si>
  <si>
    <t>3</t>
  </si>
  <si>
    <t>李杰</t>
  </si>
  <si>
    <t>1152010302730</t>
  </si>
  <si>
    <t>02专业技术岗位</t>
  </si>
  <si>
    <t>赵星宇</t>
  </si>
  <si>
    <t>1152010302020</t>
  </si>
  <si>
    <t>陈松雪</t>
  </si>
  <si>
    <t>1152010301707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</si>
</sst>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M14" sqref="M14"/>
    </sheetView>
  </sheetViews>
  <sheetFormatPr defaultColWidth="9" defaultRowHeight="13.5"/>
  <cols>
    <col min="1" max="1" width="4.44166666666667" customWidth="1"/>
    <col min="2" max="2" width="7.83333333333333" customWidth="1"/>
    <col min="3" max="3" width="14.4416666666667" customWidth="1"/>
    <col min="4" max="4" width="15" style="2" customWidth="1"/>
    <col min="5" max="5" width="15.4" customWidth="1"/>
    <col min="6" max="6" width="8.88333333333333" customWidth="1"/>
    <col min="7" max="7" width="8.44166666666667" style="3" customWidth="1"/>
    <col min="8" max="9" width="8" style="3" customWidth="1"/>
    <col min="10" max="10" width="8.44166666666667" style="3" customWidth="1"/>
    <col min="11" max="11" width="7.88333333333333" style="4" customWidth="1"/>
    <col min="12" max="12" width="7.04166666666667" style="3" customWidth="1"/>
    <col min="13" max="13" width="9" style="4"/>
    <col min="14" max="14" width="8.25" style="3" customWidth="1"/>
    <col min="15" max="15" width="5.66666666666667" style="3" customWidth="1"/>
    <col min="16" max="16" width="8.59166666666667" style="3" customWidth="1"/>
  </cols>
  <sheetData>
    <row r="1" ht="37.2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7.05" customHeight="1" spans="1:1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18" t="s">
        <v>11</v>
      </c>
      <c r="L2" s="8" t="s">
        <v>12</v>
      </c>
      <c r="M2" s="18" t="s">
        <v>13</v>
      </c>
      <c r="N2" s="8" t="s">
        <v>14</v>
      </c>
      <c r="O2" s="19" t="s">
        <v>15</v>
      </c>
      <c r="P2" s="20" t="s">
        <v>16</v>
      </c>
      <c r="Q2" s="20" t="s">
        <v>17</v>
      </c>
      <c r="R2" s="20" t="s">
        <v>18</v>
      </c>
    </row>
    <row r="3" ht="37.05" customHeight="1" spans="1:18">
      <c r="A3" s="10">
        <v>1</v>
      </c>
      <c r="B3" s="11" t="s">
        <v>19</v>
      </c>
      <c r="C3" s="11" t="s">
        <v>20</v>
      </c>
      <c r="D3" s="12" t="s">
        <v>21</v>
      </c>
      <c r="E3" s="11" t="s">
        <v>22</v>
      </c>
      <c r="F3" s="13">
        <v>103</v>
      </c>
      <c r="G3" s="14">
        <f t="shared" ref="G3:G9" si="0">ROUND(F3/1.5,2)</f>
        <v>68.67</v>
      </c>
      <c r="H3" s="15">
        <f t="shared" ref="H3:H9" si="1">ROUND(F3*2/3*0.3,2)</f>
        <v>20.6</v>
      </c>
      <c r="I3" s="21">
        <v>79</v>
      </c>
      <c r="J3" s="21">
        <f t="shared" ref="J3:J9" si="2">ROUND(I3*0.4,2)</f>
        <v>31.6</v>
      </c>
      <c r="K3" s="21">
        <f t="shared" ref="K3:K9" si="3">J3+H3</f>
        <v>52.2</v>
      </c>
      <c r="L3" s="22" t="s">
        <v>23</v>
      </c>
      <c r="M3" s="23">
        <f t="shared" ref="M3:M9" si="4">ROUND(L3*0.3,2)</f>
        <v>22.98</v>
      </c>
      <c r="N3" s="23">
        <f t="shared" ref="N3:N9" si="5">M3+J3+H3</f>
        <v>75.18</v>
      </c>
      <c r="O3" s="22" t="s">
        <v>24</v>
      </c>
      <c r="P3" s="24" t="s">
        <v>25</v>
      </c>
      <c r="Q3" s="28" t="s">
        <v>25</v>
      </c>
      <c r="R3" s="29" t="s">
        <v>26</v>
      </c>
    </row>
    <row r="4" ht="37.05" customHeight="1" spans="1:18">
      <c r="A4" s="10">
        <v>2</v>
      </c>
      <c r="B4" s="11" t="s">
        <v>27</v>
      </c>
      <c r="C4" s="11" t="s">
        <v>28</v>
      </c>
      <c r="D4" s="12" t="s">
        <v>21</v>
      </c>
      <c r="E4" s="11" t="s">
        <v>22</v>
      </c>
      <c r="F4" s="13">
        <v>106.5</v>
      </c>
      <c r="G4" s="14">
        <f t="shared" si="0"/>
        <v>71</v>
      </c>
      <c r="H4" s="15">
        <f t="shared" si="1"/>
        <v>21.3</v>
      </c>
      <c r="I4" s="25" t="s">
        <v>29</v>
      </c>
      <c r="J4" s="21">
        <f t="shared" si="2"/>
        <v>28.4</v>
      </c>
      <c r="K4" s="21">
        <f t="shared" si="3"/>
        <v>49.7</v>
      </c>
      <c r="L4" s="22" t="s">
        <v>30</v>
      </c>
      <c r="M4" s="23">
        <f t="shared" si="4"/>
        <v>25.44</v>
      </c>
      <c r="N4" s="23">
        <f t="shared" si="5"/>
        <v>75.14</v>
      </c>
      <c r="O4" s="22" t="s">
        <v>31</v>
      </c>
      <c r="P4" s="24"/>
      <c r="Q4" s="28"/>
      <c r="R4" s="29"/>
    </row>
    <row r="5" ht="37.05" customHeight="1" spans="1:18">
      <c r="A5" s="10">
        <v>3</v>
      </c>
      <c r="B5" s="11" t="s">
        <v>32</v>
      </c>
      <c r="C5" s="11" t="s">
        <v>33</v>
      </c>
      <c r="D5" s="12" t="s">
        <v>21</v>
      </c>
      <c r="E5" s="11" t="s">
        <v>22</v>
      </c>
      <c r="F5" s="13">
        <v>101</v>
      </c>
      <c r="G5" s="14">
        <f t="shared" si="0"/>
        <v>67.33</v>
      </c>
      <c r="H5" s="15">
        <f t="shared" si="1"/>
        <v>20.2</v>
      </c>
      <c r="I5" s="25" t="s">
        <v>34</v>
      </c>
      <c r="J5" s="21">
        <f t="shared" si="2"/>
        <v>24.8</v>
      </c>
      <c r="K5" s="21">
        <f t="shared" si="3"/>
        <v>45</v>
      </c>
      <c r="L5" s="26">
        <v>74.2</v>
      </c>
      <c r="M5" s="23">
        <f t="shared" si="4"/>
        <v>22.26</v>
      </c>
      <c r="N5" s="23">
        <f t="shared" si="5"/>
        <v>67.26</v>
      </c>
      <c r="O5" s="22" t="s">
        <v>35</v>
      </c>
      <c r="P5" s="24"/>
      <c r="Q5" s="28"/>
      <c r="R5" s="29"/>
    </row>
    <row r="6" ht="37.05" customHeight="1" spans="1:18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9" t="s">
        <v>8</v>
      </c>
      <c r="I6" s="8" t="s">
        <v>9</v>
      </c>
      <c r="J6" s="9" t="s">
        <v>10</v>
      </c>
      <c r="K6" s="18" t="s">
        <v>11</v>
      </c>
      <c r="L6" s="8" t="s">
        <v>12</v>
      </c>
      <c r="M6" s="18" t="s">
        <v>13</v>
      </c>
      <c r="N6" s="8" t="s">
        <v>14</v>
      </c>
      <c r="O6" s="19" t="s">
        <v>15</v>
      </c>
      <c r="P6" s="20" t="s">
        <v>16</v>
      </c>
      <c r="Q6" s="20" t="s">
        <v>17</v>
      </c>
      <c r="R6" s="20" t="s">
        <v>18</v>
      </c>
    </row>
    <row r="7" ht="37.05" customHeight="1" spans="1:18">
      <c r="A7" s="10">
        <v>1</v>
      </c>
      <c r="B7" s="11" t="s">
        <v>36</v>
      </c>
      <c r="C7" s="11" t="s">
        <v>37</v>
      </c>
      <c r="D7" s="12" t="s">
        <v>21</v>
      </c>
      <c r="E7" s="11" t="s">
        <v>38</v>
      </c>
      <c r="F7" s="16">
        <v>102</v>
      </c>
      <c r="G7" s="14">
        <f t="shared" si="0"/>
        <v>68</v>
      </c>
      <c r="H7" s="15">
        <f t="shared" si="1"/>
        <v>20.4</v>
      </c>
      <c r="I7" s="16">
        <v>78</v>
      </c>
      <c r="J7" s="21">
        <f t="shared" si="2"/>
        <v>31.2</v>
      </c>
      <c r="K7" s="21">
        <f t="shared" si="3"/>
        <v>51.6</v>
      </c>
      <c r="L7" s="26">
        <v>82.8</v>
      </c>
      <c r="M7" s="23">
        <f t="shared" si="4"/>
        <v>24.84</v>
      </c>
      <c r="N7" s="23">
        <f t="shared" si="5"/>
        <v>76.44</v>
      </c>
      <c r="O7" s="26">
        <v>1</v>
      </c>
      <c r="P7" s="24" t="s">
        <v>25</v>
      </c>
      <c r="Q7" s="28" t="s">
        <v>25</v>
      </c>
      <c r="R7" s="29" t="s">
        <v>26</v>
      </c>
    </row>
    <row r="8" ht="37.05" customHeight="1" spans="1:18">
      <c r="A8" s="10">
        <v>2</v>
      </c>
      <c r="B8" s="11" t="s">
        <v>39</v>
      </c>
      <c r="C8" s="11" t="s">
        <v>40</v>
      </c>
      <c r="D8" s="12" t="s">
        <v>21</v>
      </c>
      <c r="E8" s="11" t="s">
        <v>38</v>
      </c>
      <c r="F8" s="16">
        <v>95</v>
      </c>
      <c r="G8" s="14">
        <f t="shared" si="0"/>
        <v>63.33</v>
      </c>
      <c r="H8" s="15">
        <f t="shared" si="1"/>
        <v>19</v>
      </c>
      <c r="I8" s="16">
        <v>80</v>
      </c>
      <c r="J8" s="21">
        <f t="shared" si="2"/>
        <v>32</v>
      </c>
      <c r="K8" s="21">
        <f t="shared" si="3"/>
        <v>51</v>
      </c>
      <c r="L8" s="26">
        <v>79.4</v>
      </c>
      <c r="M8" s="23">
        <f t="shared" si="4"/>
        <v>23.82</v>
      </c>
      <c r="N8" s="23">
        <f t="shared" si="5"/>
        <v>74.82</v>
      </c>
      <c r="O8" s="26">
        <v>2</v>
      </c>
      <c r="P8" s="24"/>
      <c r="Q8" s="28"/>
      <c r="R8" s="29"/>
    </row>
    <row r="9" ht="24" spans="1:18">
      <c r="A9" s="17">
        <v>3</v>
      </c>
      <c r="B9" s="11" t="s">
        <v>41</v>
      </c>
      <c r="C9" s="11" t="s">
        <v>42</v>
      </c>
      <c r="D9" s="12" t="s">
        <v>21</v>
      </c>
      <c r="E9" s="11" t="s">
        <v>38</v>
      </c>
      <c r="F9" s="16">
        <v>96.5</v>
      </c>
      <c r="G9" s="14">
        <f t="shared" si="0"/>
        <v>64.33</v>
      </c>
      <c r="H9" s="15">
        <f t="shared" si="1"/>
        <v>19.3</v>
      </c>
      <c r="I9" s="16">
        <v>69</v>
      </c>
      <c r="J9" s="21">
        <f t="shared" si="2"/>
        <v>27.6</v>
      </c>
      <c r="K9" s="21">
        <f t="shared" si="3"/>
        <v>46.9</v>
      </c>
      <c r="L9" s="26">
        <v>79.8</v>
      </c>
      <c r="M9" s="23">
        <f t="shared" si="4"/>
        <v>23.94</v>
      </c>
      <c r="N9" s="23">
        <f t="shared" si="5"/>
        <v>70.84</v>
      </c>
      <c r="O9" s="26">
        <v>3</v>
      </c>
      <c r="P9" s="27"/>
      <c r="Q9" s="30"/>
      <c r="R9" s="30"/>
    </row>
  </sheetData>
  <mergeCells count="1">
    <mergeCell ref="A1:R1"/>
  </mergeCells>
  <printOptions horizontalCentered="1"/>
  <pageMargins left="0.393055555555556" right="0.393055555555556" top="0.393055555555556" bottom="0.393055555555556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报局公告（第一名）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WPS_960730599</cp:lastModifiedBy>
  <dcterms:created xsi:type="dcterms:W3CDTF">2020-01-02T03:00:00Z</dcterms:created>
  <cp:lastPrinted>2020-10-09T07:59:00Z</cp:lastPrinted>
  <dcterms:modified xsi:type="dcterms:W3CDTF">2023-03-01T07:31:43Z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5C0FF1A07AE24B3A98086A93BD907BC4</vt:lpwstr>
  </property>
</Properties>
</file>