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<sst xmlns="http://schemas.openxmlformats.org/spreadsheetml/2006/main" count="91" uniqueCount="64">
  <si>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附件</t>
  </si>
  <si>
    <t>贵州省科学技术厅所属事业单位2022年面向社会公开招聘
工作人员成绩排名及进入体检环节情况表</t>
  </si>
  <si>
    <t>排名</t>
  </si>
  <si>
    <t>姓名</t>
  </si>
  <si>
    <t>准考证号</t>
  </si>
  <si>
    <t>报考部门</t>
  </si>
  <si>
    <t>报考职位</t>
  </si>
  <si>
    <t>原始笔试
成绩</t>
  </si>
  <si>
    <t>按百分制折算后笔试成绩</t>
  </si>
  <si>
    <t>笔试占总成绩50%</t>
  </si>
  <si>
    <t>面试
成绩</t>
  </si>
  <si>
    <t>面试占总成绩50%</t>
  </si>
  <si>
    <t>总成绩</t>
  </si>
  <si>
    <t>是否进入体检</t>
  </si>
  <si>
    <t>备注</t>
  </si>
  <si>
    <t>罗泳琪</t>
  </si>
  <si>
    <t>1152280422803</t>
  </si>
  <si>
    <t>贵州省材料产业技术研究院</t>
  </si>
  <si>
    <t>12828060101管理岗</t>
  </si>
  <si>
    <t>是</t>
  </si>
  <si>
    <t>陈凯旋</t>
  </si>
  <si>
    <t>1152280420104</t>
  </si>
  <si>
    <t>/</t>
  </si>
  <si>
    <t>否</t>
  </si>
  <si>
    <t>未参加面试</t>
  </si>
  <si>
    <t>吴月敏</t>
  </si>
  <si>
    <t>1152280420504</t>
  </si>
  <si>
    <t>李娜</t>
  </si>
  <si>
    <t>1152280424830</t>
  </si>
  <si>
    <t>12828060102专业技术岗</t>
  </si>
  <si>
    <t>杨如意</t>
  </si>
  <si>
    <t>1152280415906</t>
  </si>
  <si>
    <t>卢思齐</t>
  </si>
  <si>
    <t>1152280419403</t>
  </si>
  <si>
    <t>徐杰</t>
  </si>
  <si>
    <t>1152280419110</t>
  </si>
  <si>
    <t>12828060103专业技术岗</t>
  </si>
  <si>
    <t>陈星言</t>
  </si>
  <si>
    <t>1152280419819</t>
  </si>
  <si>
    <t>黄维雅琦</t>
  </si>
  <si>
    <t>1152280418323</t>
  </si>
  <si>
    <t>唐建芳</t>
  </si>
  <si>
    <t>1152280424609</t>
  </si>
  <si>
    <r>
      <t>贵</t>
    </r>
    <r>
      <rPr>
        <sz val="11"/>
        <rFont val="仿宋_GB2312"/>
        <family val="0"/>
      </rPr>
      <t>州省科</t>
    </r>
    <r>
      <rPr>
        <sz val="11"/>
        <rFont val="仿宋_GB2312"/>
        <family val="0"/>
      </rPr>
      <t>学</t>
    </r>
    <r>
      <rPr>
        <sz val="11"/>
        <rFont val="仿宋_GB2312"/>
        <family val="0"/>
      </rPr>
      <t>技</t>
    </r>
    <r>
      <rPr>
        <sz val="11"/>
        <rFont val="仿宋_GB2312"/>
        <family val="0"/>
      </rPr>
      <t>术</t>
    </r>
    <r>
      <rPr>
        <sz val="11"/>
        <rFont val="仿宋_GB2312"/>
        <family val="0"/>
      </rPr>
      <t>情</t>
    </r>
    <r>
      <rPr>
        <sz val="11"/>
        <rFont val="仿宋_GB2312"/>
        <family val="0"/>
      </rPr>
      <t>报研</t>
    </r>
    <r>
      <rPr>
        <sz val="11"/>
        <rFont val="仿宋_GB2312"/>
        <family val="0"/>
      </rPr>
      <t>究所</t>
    </r>
  </si>
  <si>
    <t>12828060201管理岗</t>
  </si>
  <si>
    <t>苏雪如</t>
  </si>
  <si>
    <t>1152280421215</t>
  </si>
  <si>
    <r>
      <t>12828060202</t>
    </r>
    <r>
      <rPr>
        <sz val="11"/>
        <rFont val="仿宋_GB2312"/>
        <family val="0"/>
      </rPr>
      <t>专业</t>
    </r>
    <r>
      <rPr>
        <sz val="11"/>
        <rFont val="仿宋_GB2312"/>
        <family val="0"/>
      </rPr>
      <t>技</t>
    </r>
    <r>
      <rPr>
        <sz val="11"/>
        <rFont val="仿宋_GB2312"/>
        <family val="0"/>
      </rPr>
      <t>术岗</t>
    </r>
  </si>
  <si>
    <t>王成</t>
  </si>
  <si>
    <t>1152280421717</t>
  </si>
  <si>
    <t>李爽</t>
  </si>
  <si>
    <t>1152280425823</t>
  </si>
  <si>
    <r>
      <t>12828060203</t>
    </r>
    <r>
      <rPr>
        <sz val="11"/>
        <rFont val="仿宋_GB2312"/>
        <family val="0"/>
      </rPr>
      <t>专业</t>
    </r>
    <r>
      <rPr>
        <sz val="11"/>
        <rFont val="仿宋_GB2312"/>
        <family val="0"/>
      </rPr>
      <t>技</t>
    </r>
    <r>
      <rPr>
        <sz val="11"/>
        <rFont val="仿宋_GB2312"/>
        <family val="0"/>
      </rPr>
      <t>术岗</t>
    </r>
  </si>
  <si>
    <t>罗娅湄</t>
  </si>
  <si>
    <t>1152280417429</t>
  </si>
  <si>
    <t>李镟颖</t>
  </si>
  <si>
    <t>1152280420321</t>
  </si>
  <si>
    <t>杜丰羽</t>
  </si>
  <si>
    <t>1152280428210</t>
  </si>
  <si>
    <t>赵梓煜</t>
  </si>
  <si>
    <t>1152280428224</t>
  </si>
  <si>
    <t>李华</t>
  </si>
  <si>
    <t>1152280423229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</si>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</sst>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000000"/>
      <name val="仿宋_GB2312"/>
      <family val="0"/>
    </font>
    <font>
      <sz val="11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0" borderId="0">
      <alignment vertical="center"/>
      <protection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45" fillId="26" borderId="0" xfId="0" applyFont="1" applyFill="1" applyAlignment="1">
      <alignment horizontal="center" vertical="center"/>
    </xf>
    <xf numFmtId="0" fontId="46" fillId="26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1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4" fillId="33" borderId="9" xfId="0" applyFont="1" applyFill="1" applyBorder="1" applyAlignment="1" applyProtection="1">
      <alignment horizontal="center" vertical="center"/>
      <protection locked="0"/>
    </xf>
    <xf numFmtId="0" fontId="4" fillId="33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9" xfId="0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176" fontId="4" fillId="0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vertical="center" wrapText="1"/>
      <protection locked="0"/>
    </xf>
    <xf numFmtId="0" fontId="4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48" fillId="33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 applyProtection="1">
      <alignment horizontal="center" vertical="center"/>
      <protection hidden="1" locked="0"/>
    </xf>
    <xf numFmtId="0" fontId="4" fillId="0" borderId="9" xfId="0" applyFont="1" applyFill="1" applyBorder="1" applyAlignment="1" applyProtection="1">
      <alignment horizontal="center" vertical="center"/>
      <protection hidden="1" locked="0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34" borderId="9" xfId="0" applyFont="1" applyFill="1" applyBorder="1" applyAlignment="1" quotePrefix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85" zoomScaleNormal="85" zoomScaleSheetLayoutView="130" workbookViewId="0" topLeftCell="A1">
      <selection activeCell="C8" sqref="C8"/>
    </sheetView>
  </sheetViews>
  <sheetFormatPr defaultColWidth="8.75390625" defaultRowHeight="14.25"/>
  <cols>
    <col min="1" max="1" width="5.50390625" style="6" customWidth="1"/>
    <col min="2" max="2" width="10.00390625" style="6" customWidth="1"/>
    <col min="3" max="3" width="13.50390625" style="6" customWidth="1"/>
    <col min="4" max="4" width="17.125" style="6" customWidth="1"/>
    <col min="5" max="5" width="16.25390625" style="6" customWidth="1"/>
    <col min="6" max="6" width="6.75390625" style="6" customWidth="1"/>
    <col min="7" max="7" width="12.75390625" style="6" customWidth="1"/>
    <col min="8" max="8" width="8.75390625" style="6" customWidth="1"/>
    <col min="9" max="9" width="6.875" style="6" customWidth="1"/>
    <col min="10" max="10" width="8.75390625" style="6" customWidth="1"/>
    <col min="11" max="11" width="6.875" style="6" customWidth="1"/>
    <col min="12" max="12" width="6.75390625" style="6" customWidth="1"/>
    <col min="13" max="13" width="11.50390625" style="7" customWidth="1"/>
    <col min="14" max="16384" width="8.75390625" style="7" customWidth="1"/>
  </cols>
  <sheetData>
    <row r="1" spans="1:13" ht="15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40"/>
    </row>
    <row r="2" spans="1:13" ht="5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1"/>
    </row>
    <row r="3" spans="1:13" s="1" customFormat="1" ht="48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12" t="s">
        <v>14</v>
      </c>
    </row>
    <row r="4" spans="1:13" s="1" customFormat="1" ht="16.5" customHeight="1">
      <c r="A4" s="13">
        <v>1</v>
      </c>
      <c r="B4" s="14" t="s">
        <v>15</v>
      </c>
      <c r="C4" s="15" t="s">
        <v>16</v>
      </c>
      <c r="D4" s="16" t="s">
        <v>17</v>
      </c>
      <c r="E4" s="24" t="s">
        <v>18</v>
      </c>
      <c r="F4" s="25">
        <v>111</v>
      </c>
      <c r="G4" s="26">
        <f>F4*100/150</f>
        <v>74</v>
      </c>
      <c r="H4" s="26">
        <f>G4*0.5</f>
        <v>37</v>
      </c>
      <c r="I4" s="33">
        <v>83.4</v>
      </c>
      <c r="J4" s="26">
        <f>I4*0.5</f>
        <v>41.7</v>
      </c>
      <c r="K4" s="26">
        <f>H4+J4</f>
        <v>78.7</v>
      </c>
      <c r="L4" s="34" t="s">
        <v>19</v>
      </c>
      <c r="M4" s="42"/>
    </row>
    <row r="5" spans="1:13" s="2" customFormat="1" ht="16.5" customHeight="1">
      <c r="A5" s="13">
        <v>2</v>
      </c>
      <c r="B5" s="14" t="s">
        <v>20</v>
      </c>
      <c r="C5" s="15" t="s">
        <v>21</v>
      </c>
      <c r="D5" s="17"/>
      <c r="E5" s="24"/>
      <c r="F5" s="25">
        <v>109</v>
      </c>
      <c r="G5" s="26">
        <f aca="true" t="shared" si="0" ref="G5:G12">F5*100/150</f>
        <v>72.66666666666667</v>
      </c>
      <c r="H5" s="26">
        <f aca="true" t="shared" si="1" ref="H5:H21">G5*0.5</f>
        <v>36.333333333333336</v>
      </c>
      <c r="I5" s="33" t="s">
        <v>22</v>
      </c>
      <c r="J5" s="26" t="s">
        <v>22</v>
      </c>
      <c r="K5" s="26" t="s">
        <v>22</v>
      </c>
      <c r="L5" s="34" t="s">
        <v>23</v>
      </c>
      <c r="M5" s="43" t="s">
        <v>24</v>
      </c>
    </row>
    <row r="6" spans="1:13" s="3" customFormat="1" ht="16.5" customHeight="1">
      <c r="A6" s="13">
        <v>3</v>
      </c>
      <c r="B6" s="14" t="s">
        <v>25</v>
      </c>
      <c r="C6" s="15" t="s">
        <v>26</v>
      </c>
      <c r="D6" s="17"/>
      <c r="E6" s="24"/>
      <c r="F6" s="25">
        <v>105.5</v>
      </c>
      <c r="G6" s="26">
        <f t="shared" si="0"/>
        <v>70.33333333333333</v>
      </c>
      <c r="H6" s="26">
        <f t="shared" si="1"/>
        <v>35.166666666666664</v>
      </c>
      <c r="I6" s="33" t="s">
        <v>22</v>
      </c>
      <c r="J6" s="26" t="s">
        <v>22</v>
      </c>
      <c r="K6" s="26" t="s">
        <v>22</v>
      </c>
      <c r="L6" s="34" t="s">
        <v>23</v>
      </c>
      <c r="M6" s="44"/>
    </row>
    <row r="7" spans="1:13" s="4" customFormat="1" ht="16.5" customHeight="1">
      <c r="A7" s="13">
        <v>1</v>
      </c>
      <c r="B7" s="14" t="s">
        <v>27</v>
      </c>
      <c r="C7" s="15" t="s">
        <v>28</v>
      </c>
      <c r="D7" s="17"/>
      <c r="E7" s="27" t="s">
        <v>29</v>
      </c>
      <c r="F7" s="25">
        <v>99.5</v>
      </c>
      <c r="G7" s="26">
        <f t="shared" si="0"/>
        <v>66.33333333333333</v>
      </c>
      <c r="H7" s="26">
        <f t="shared" si="1"/>
        <v>33.166666666666664</v>
      </c>
      <c r="I7" s="33">
        <v>78.2</v>
      </c>
      <c r="J7" s="26">
        <f>I7*0.5</f>
        <v>39.1</v>
      </c>
      <c r="K7" s="26">
        <f>H7+J7</f>
        <v>72.26666666666667</v>
      </c>
      <c r="L7" s="34" t="s">
        <v>19</v>
      </c>
      <c r="M7" s="42"/>
    </row>
    <row r="8" spans="1:13" s="4" customFormat="1" ht="16.5" customHeight="1">
      <c r="A8" s="13">
        <v>2</v>
      </c>
      <c r="B8" s="14" t="s">
        <v>30</v>
      </c>
      <c r="C8" s="15" t="s">
        <v>31</v>
      </c>
      <c r="D8" s="17"/>
      <c r="E8" s="28"/>
      <c r="F8" s="25">
        <v>100.5</v>
      </c>
      <c r="G8" s="26">
        <f t="shared" si="0"/>
        <v>67</v>
      </c>
      <c r="H8" s="26">
        <f t="shared" si="1"/>
        <v>33.5</v>
      </c>
      <c r="I8" s="33">
        <v>75.2</v>
      </c>
      <c r="J8" s="26">
        <f aca="true" t="shared" si="2" ref="J8:J20">I8*0.5</f>
        <v>37.6</v>
      </c>
      <c r="K8" s="26">
        <f aca="true" t="shared" si="3" ref="K8:K20">H8+J8</f>
        <v>71.1</v>
      </c>
      <c r="L8" s="34" t="s">
        <v>23</v>
      </c>
      <c r="M8" s="42"/>
    </row>
    <row r="9" spans="1:13" s="4" customFormat="1" ht="16.5" customHeight="1">
      <c r="A9" s="13">
        <v>3</v>
      </c>
      <c r="B9" s="14" t="s">
        <v>32</v>
      </c>
      <c r="C9" s="15" t="s">
        <v>33</v>
      </c>
      <c r="D9" s="17"/>
      <c r="E9" s="29"/>
      <c r="F9" s="25">
        <v>108.5</v>
      </c>
      <c r="G9" s="26">
        <f t="shared" si="0"/>
        <v>72.33333333333333</v>
      </c>
      <c r="H9" s="26">
        <f t="shared" si="1"/>
        <v>36.166666666666664</v>
      </c>
      <c r="I9" s="33" t="s">
        <v>22</v>
      </c>
      <c r="J9" s="26" t="s">
        <v>22</v>
      </c>
      <c r="K9" s="26" t="s">
        <v>22</v>
      </c>
      <c r="L9" s="34" t="s">
        <v>23</v>
      </c>
      <c r="M9" s="42" t="s">
        <v>24</v>
      </c>
    </row>
    <row r="10" spans="1:13" s="5" customFormat="1" ht="16.5" customHeight="1">
      <c r="A10" s="13">
        <v>1</v>
      </c>
      <c r="B10" s="14" t="s">
        <v>34</v>
      </c>
      <c r="C10" s="15" t="s">
        <v>35</v>
      </c>
      <c r="D10" s="17"/>
      <c r="E10" s="24" t="s">
        <v>36</v>
      </c>
      <c r="F10" s="25">
        <v>112.5</v>
      </c>
      <c r="G10" s="26">
        <f t="shared" si="0"/>
        <v>75</v>
      </c>
      <c r="H10" s="26">
        <f t="shared" si="1"/>
        <v>37.5</v>
      </c>
      <c r="I10" s="33">
        <v>81.2</v>
      </c>
      <c r="J10" s="26">
        <f t="shared" si="2"/>
        <v>40.6</v>
      </c>
      <c r="K10" s="26">
        <f t="shared" si="3"/>
        <v>78.1</v>
      </c>
      <c r="L10" s="34" t="s">
        <v>19</v>
      </c>
      <c r="M10" s="42"/>
    </row>
    <row r="11" spans="1:13" s="5" customFormat="1" ht="16.5" customHeight="1">
      <c r="A11" s="13">
        <v>2</v>
      </c>
      <c r="B11" s="14" t="s">
        <v>37</v>
      </c>
      <c r="C11" s="15" t="s">
        <v>38</v>
      </c>
      <c r="D11" s="17"/>
      <c r="E11" s="24"/>
      <c r="F11" s="25">
        <v>111</v>
      </c>
      <c r="G11" s="26">
        <f t="shared" si="0"/>
        <v>74</v>
      </c>
      <c r="H11" s="26">
        <f t="shared" si="1"/>
        <v>37</v>
      </c>
      <c r="I11" s="33">
        <v>68.2</v>
      </c>
      <c r="J11" s="26">
        <f t="shared" si="2"/>
        <v>34.1</v>
      </c>
      <c r="K11" s="26">
        <f t="shared" si="3"/>
        <v>71.1</v>
      </c>
      <c r="L11" s="34" t="s">
        <v>23</v>
      </c>
      <c r="M11" s="42"/>
    </row>
    <row r="12" spans="1:13" s="5" customFormat="1" ht="16.5" customHeight="1">
      <c r="A12" s="13">
        <v>3</v>
      </c>
      <c r="B12" s="14" t="s">
        <v>39</v>
      </c>
      <c r="C12" s="47" t="s">
        <v>40</v>
      </c>
      <c r="D12" s="19"/>
      <c r="E12" s="24"/>
      <c r="F12" s="25">
        <v>111.5</v>
      </c>
      <c r="G12" s="26">
        <f t="shared" si="0"/>
        <v>74.33333333333333</v>
      </c>
      <c r="H12" s="26">
        <f t="shared" si="1"/>
        <v>37.166666666666664</v>
      </c>
      <c r="I12" s="33">
        <v>63.6</v>
      </c>
      <c r="J12" s="26">
        <f t="shared" si="2"/>
        <v>31.8</v>
      </c>
      <c r="K12" s="26">
        <f t="shared" si="3"/>
        <v>68.96666666666667</v>
      </c>
      <c r="L12" s="34" t="s">
        <v>23</v>
      </c>
      <c r="M12" s="42"/>
    </row>
    <row r="13" spans="1:13" ht="33.75" customHeight="1">
      <c r="A13" s="20">
        <v>1</v>
      </c>
      <c r="B13" s="21" t="s">
        <v>41</v>
      </c>
      <c r="C13" s="21" t="s">
        <v>42</v>
      </c>
      <c r="D13" s="22" t="s">
        <v>43</v>
      </c>
      <c r="E13" s="30" t="s">
        <v>44</v>
      </c>
      <c r="F13" s="20">
        <v>92</v>
      </c>
      <c r="G13" s="20">
        <v>61.33</v>
      </c>
      <c r="H13" s="31">
        <f t="shared" si="1"/>
        <v>30.665</v>
      </c>
      <c r="I13" s="35">
        <v>64.4</v>
      </c>
      <c r="J13" s="35">
        <f t="shared" si="2"/>
        <v>32.2</v>
      </c>
      <c r="K13" s="36">
        <f t="shared" si="3"/>
        <v>62.865</v>
      </c>
      <c r="L13" s="37" t="s">
        <v>23</v>
      </c>
      <c r="M13" s="35"/>
    </row>
    <row r="14" spans="1:13" ht="15">
      <c r="A14" s="20">
        <v>1</v>
      </c>
      <c r="B14" s="21" t="s">
        <v>45</v>
      </c>
      <c r="C14" s="21" t="s">
        <v>46</v>
      </c>
      <c r="D14" s="22"/>
      <c r="E14" s="32" t="s">
        <v>47</v>
      </c>
      <c r="F14" s="20">
        <v>90</v>
      </c>
      <c r="G14" s="20">
        <v>60</v>
      </c>
      <c r="H14" s="31">
        <f t="shared" si="1"/>
        <v>30</v>
      </c>
      <c r="I14" s="38">
        <v>86.6</v>
      </c>
      <c r="J14" s="38">
        <f t="shared" si="2"/>
        <v>43.3</v>
      </c>
      <c r="K14" s="36">
        <f t="shared" si="3"/>
        <v>73.3</v>
      </c>
      <c r="L14" s="39" t="s">
        <v>19</v>
      </c>
      <c r="M14" s="38"/>
    </row>
    <row r="15" spans="1:13" ht="15">
      <c r="A15" s="20">
        <v>2</v>
      </c>
      <c r="B15" s="21" t="s">
        <v>48</v>
      </c>
      <c r="C15" s="21" t="s">
        <v>49</v>
      </c>
      <c r="D15" s="22"/>
      <c r="E15" s="32"/>
      <c r="F15" s="20">
        <v>102</v>
      </c>
      <c r="G15" s="20">
        <v>68</v>
      </c>
      <c r="H15" s="31">
        <f t="shared" si="1"/>
        <v>34</v>
      </c>
      <c r="I15" s="35">
        <v>72</v>
      </c>
      <c r="J15" s="35">
        <f t="shared" si="2"/>
        <v>36</v>
      </c>
      <c r="K15" s="36">
        <f t="shared" si="3"/>
        <v>70</v>
      </c>
      <c r="L15" s="37" t="s">
        <v>23</v>
      </c>
      <c r="M15" s="35"/>
    </row>
    <row r="16" spans="1:13" ht="15">
      <c r="A16" s="20">
        <v>1</v>
      </c>
      <c r="B16" s="21" t="s">
        <v>50</v>
      </c>
      <c r="C16" s="21" t="s">
        <v>51</v>
      </c>
      <c r="D16" s="22"/>
      <c r="E16" s="32" t="s">
        <v>52</v>
      </c>
      <c r="F16" s="20">
        <v>98.5</v>
      </c>
      <c r="G16" s="20">
        <v>65.67</v>
      </c>
      <c r="H16" s="31">
        <f t="shared" si="1"/>
        <v>32.835</v>
      </c>
      <c r="I16" s="35">
        <v>90</v>
      </c>
      <c r="J16" s="35">
        <f t="shared" si="2"/>
        <v>45</v>
      </c>
      <c r="K16" s="36">
        <f t="shared" si="3"/>
        <v>77.83500000000001</v>
      </c>
      <c r="L16" s="37" t="s">
        <v>19</v>
      </c>
      <c r="M16" s="45"/>
    </row>
    <row r="17" spans="1:13" ht="15">
      <c r="A17" s="20">
        <v>2</v>
      </c>
      <c r="B17" s="21" t="s">
        <v>53</v>
      </c>
      <c r="C17" s="21" t="s">
        <v>54</v>
      </c>
      <c r="D17" s="22"/>
      <c r="E17" s="32"/>
      <c r="F17" s="20">
        <v>98.5</v>
      </c>
      <c r="G17" s="20">
        <v>65.67</v>
      </c>
      <c r="H17" s="31">
        <f t="shared" si="1"/>
        <v>32.835</v>
      </c>
      <c r="I17" s="35">
        <v>76.8</v>
      </c>
      <c r="J17" s="35">
        <f t="shared" si="2"/>
        <v>38.4</v>
      </c>
      <c r="K17" s="36">
        <f t="shared" si="3"/>
        <v>71.235</v>
      </c>
      <c r="L17" s="37" t="s">
        <v>19</v>
      </c>
      <c r="M17" s="45"/>
    </row>
    <row r="18" spans="1:13" ht="15">
      <c r="A18" s="20">
        <v>3</v>
      </c>
      <c r="B18" s="21" t="s">
        <v>55</v>
      </c>
      <c r="C18" s="21" t="s">
        <v>56</v>
      </c>
      <c r="D18" s="22"/>
      <c r="E18" s="32"/>
      <c r="F18" s="20">
        <v>96.5</v>
      </c>
      <c r="G18" s="20">
        <v>64.33</v>
      </c>
      <c r="H18" s="31">
        <f t="shared" si="1"/>
        <v>32.165</v>
      </c>
      <c r="I18" s="35">
        <v>73.4</v>
      </c>
      <c r="J18" s="35">
        <f t="shared" si="2"/>
        <v>36.7</v>
      </c>
      <c r="K18" s="36">
        <f t="shared" si="3"/>
        <v>68.86500000000001</v>
      </c>
      <c r="L18" s="37" t="s">
        <v>23</v>
      </c>
      <c r="M18" s="45"/>
    </row>
    <row r="19" spans="1:13" ht="15">
      <c r="A19" s="20">
        <v>4</v>
      </c>
      <c r="B19" s="21" t="s">
        <v>57</v>
      </c>
      <c r="C19" s="21" t="s">
        <v>58</v>
      </c>
      <c r="D19" s="22"/>
      <c r="E19" s="32"/>
      <c r="F19" s="20">
        <v>97</v>
      </c>
      <c r="G19" s="20">
        <v>64.67</v>
      </c>
      <c r="H19" s="31">
        <f t="shared" si="1"/>
        <v>32.335</v>
      </c>
      <c r="I19" s="35">
        <v>71</v>
      </c>
      <c r="J19" s="35">
        <f t="shared" si="2"/>
        <v>35.5</v>
      </c>
      <c r="K19" s="36">
        <f t="shared" si="3"/>
        <v>67.83500000000001</v>
      </c>
      <c r="L19" s="37" t="s">
        <v>23</v>
      </c>
      <c r="M19" s="45"/>
    </row>
    <row r="20" spans="1:13" ht="15">
      <c r="A20" s="20">
        <v>5</v>
      </c>
      <c r="B20" s="21" t="s">
        <v>59</v>
      </c>
      <c r="C20" s="21" t="s">
        <v>60</v>
      </c>
      <c r="D20" s="22"/>
      <c r="E20" s="32"/>
      <c r="F20" s="20">
        <v>100</v>
      </c>
      <c r="G20" s="20">
        <v>66.67</v>
      </c>
      <c r="H20" s="31">
        <f t="shared" si="1"/>
        <v>33.335</v>
      </c>
      <c r="I20" s="35">
        <v>68.4</v>
      </c>
      <c r="J20" s="35">
        <f t="shared" si="2"/>
        <v>34.2</v>
      </c>
      <c r="K20" s="36">
        <f t="shared" si="3"/>
        <v>67.535</v>
      </c>
      <c r="L20" s="37" t="s">
        <v>23</v>
      </c>
      <c r="M20" s="45"/>
    </row>
    <row r="21" spans="1:13" ht="15">
      <c r="A21" s="20">
        <v>6</v>
      </c>
      <c r="B21" s="21" t="s">
        <v>61</v>
      </c>
      <c r="C21" s="21" t="s">
        <v>62</v>
      </c>
      <c r="D21" s="22"/>
      <c r="E21" s="32"/>
      <c r="F21" s="20">
        <v>99</v>
      </c>
      <c r="G21" s="20">
        <v>66</v>
      </c>
      <c r="H21" s="31">
        <f t="shared" si="1"/>
        <v>33</v>
      </c>
      <c r="I21" s="37" t="s">
        <v>63</v>
      </c>
      <c r="J21" s="37" t="s">
        <v>63</v>
      </c>
      <c r="K21" s="36">
        <v>33</v>
      </c>
      <c r="L21" s="37" t="s">
        <v>23</v>
      </c>
      <c r="M21" s="46" t="s">
        <v>24</v>
      </c>
    </row>
  </sheetData>
  <sheetProtection password="C513" sheet="1" objects="1" insertRows="0" deleteRows="0"/>
  <mergeCells count="10">
    <mergeCell ref="A1:B1"/>
    <mergeCell ref="A2:M2"/>
    <mergeCell ref="D4:D12"/>
    <mergeCell ref="D13:D21"/>
    <mergeCell ref="E4:E6"/>
    <mergeCell ref="E7:E9"/>
    <mergeCell ref="E10:E12"/>
    <mergeCell ref="E14:E15"/>
    <mergeCell ref="E16:E21"/>
    <mergeCell ref="M5:M6"/>
  </mergeCells>
  <dataValidations count="1">
    <dataValidation type="list" allowBlank="1" showInputMessage="1" showErrorMessage="1" sqref="L4 L5 L6 L7 L8 L9 L10 L11 L12">
      <formula1>"是,否"</formula1>
    </dataValidation>
  </dataValidations>
  <printOptions horizontalCentered="1"/>
  <pageMargins left="0.03888888888888889" right="0.39305555555555555" top="0.39305555555555555" bottom="0.39305555555555555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ysgz</cp:lastModifiedBy>
  <cp:lastPrinted>2022-06-15T22:11:52Z</cp:lastPrinted>
  <dcterms:created xsi:type="dcterms:W3CDTF">2018-11-12T10:48:00Z</dcterms:created>
  <dcterms:modified xsi:type="dcterms:W3CDTF">2023-03-06T09:42:20Z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DBB31574EF7C4C5B85AA2D9D004BD44E</vt:lpwstr>
  </property>
  <property fmtid="{D5CDD505-2E9C-101B-9397-08002B2CF9AE}" pid="4" name="퀀_generated_2.-2147483648">
    <vt:i4>2052</vt:i4>
  </property>
</Properties>
</file>