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评分登记表2 (2)" sheetId="8" r:id="rId1"/>
  </sheets>
  <definedNames>
    <definedName name="_xlnm._FilterDatabase" localSheetId="0" hidden="1">'面试评分登记表2 (2)'!$A$2:$L$56</definedName>
  </definedNames>
  <calcPr calcId="144525"/>
</workbook>
</file>

<file path=xl/sharedStrings.xml><?xml version="1.0" encoding="utf-8"?>
<sst xmlns="http://schemas.openxmlformats.org/spreadsheetml/2006/main" count="121" uniqueCount="94">
  <si>
    <t>威宁县卫生健康系统试点乡镇（街道）卫生院（社区卫生服务中心）院长（主任）公开遴选面试、测评成绩及折算后总成绩公示</t>
  </si>
  <si>
    <t>序号</t>
  </si>
  <si>
    <t>姓名</t>
  </si>
  <si>
    <t>编制所在单位</t>
  </si>
  <si>
    <t>面试分数</t>
  </si>
  <si>
    <t>面试折算分数</t>
  </si>
  <si>
    <t>卫生院测评分数</t>
  </si>
  <si>
    <t>卫生院测评折算分数</t>
  </si>
  <si>
    <t>乡镇党委(党工委)\县直单位党委、党支部测评分数</t>
  </si>
  <si>
    <t>乡镇党委(党工委)\县直单位党委、党支部测评折算分数</t>
  </si>
  <si>
    <t>卫生健康局班子测评分数</t>
  </si>
  <si>
    <t>卫生健康局班子测评折算分数</t>
  </si>
  <si>
    <t>折算后
总成绩</t>
  </si>
  <si>
    <t>所银豪</t>
  </si>
  <si>
    <t>威宁县海拉镇卫生院</t>
  </si>
  <si>
    <t>余昆昆</t>
  </si>
  <si>
    <t>威宁县疾病预防控制中心</t>
  </si>
  <si>
    <t>沈傲祥</t>
  </si>
  <si>
    <t>威宁县哲觉镇卫生院</t>
  </si>
  <si>
    <t>浦朝荣</t>
  </si>
  <si>
    <t>余俊</t>
  </si>
  <si>
    <t>威宁县人民医院</t>
  </si>
  <si>
    <t>熊洁</t>
  </si>
  <si>
    <t>威宁县迤那镇卫生院</t>
  </si>
  <si>
    <t>叶发辉</t>
  </si>
  <si>
    <t>威宁县五里岗街道社区卫生服务中心</t>
  </si>
  <si>
    <t>刘显凤</t>
  </si>
  <si>
    <t>威宁县盐仓镇卫生院</t>
  </si>
  <si>
    <t>王霸</t>
  </si>
  <si>
    <t>威宁县小海镇卫生院</t>
  </si>
  <si>
    <t>李关帅</t>
  </si>
  <si>
    <t>范旭照</t>
  </si>
  <si>
    <t>何国爱</t>
  </si>
  <si>
    <t>威宁县玉龙镇卫生院</t>
  </si>
  <si>
    <t>安严</t>
  </si>
  <si>
    <t>威宁县二塘镇卫生院</t>
  </si>
  <si>
    <t>孙倩</t>
  </si>
  <si>
    <t>威宁县羊街镇卫生院</t>
  </si>
  <si>
    <t>何芳</t>
  </si>
  <si>
    <t>威宁县陕桥街道社区卫生服务中心</t>
  </si>
  <si>
    <t>杜文平</t>
  </si>
  <si>
    <t>威宁县斗古镇卫生院</t>
  </si>
  <si>
    <t>张雪</t>
  </si>
  <si>
    <t>威宁县新发布依族乡卫生院</t>
  </si>
  <si>
    <t>管露</t>
  </si>
  <si>
    <t>马启松</t>
  </si>
  <si>
    <t>威宁县双龙镇卫生院</t>
  </si>
  <si>
    <t>徐宁相</t>
  </si>
  <si>
    <t>冉金</t>
  </si>
  <si>
    <t>威宁县岔河镇卫生院</t>
  </si>
  <si>
    <t>邹厅</t>
  </si>
  <si>
    <t>威宁县龙场镇卫生院</t>
  </si>
  <si>
    <t>王俄</t>
  </si>
  <si>
    <t>马关亿</t>
  </si>
  <si>
    <t>威宁县黑石头镇卫生院</t>
  </si>
  <si>
    <t>谷恩全</t>
  </si>
  <si>
    <t>威宁县东风镇卫生院</t>
  </si>
  <si>
    <t>陶才富</t>
  </si>
  <si>
    <t>吴江</t>
  </si>
  <si>
    <t>威宁县金钟镇卫生院</t>
  </si>
  <si>
    <t>彭明灯</t>
  </si>
  <si>
    <t>申开玲</t>
  </si>
  <si>
    <t>威宁县石门乡卫生院</t>
  </si>
  <si>
    <t>赵浩</t>
  </si>
  <si>
    <t>威宁县哈喇河镇卫生院</t>
  </si>
  <si>
    <t>丁文冬</t>
  </si>
  <si>
    <t>威宁县草海镇卫生院</t>
  </si>
  <si>
    <t>唐洋</t>
  </si>
  <si>
    <t>金星</t>
  </si>
  <si>
    <t>谢娇</t>
  </si>
  <si>
    <t>威宁县秀水镇卫生院</t>
  </si>
  <si>
    <t>赵永国</t>
  </si>
  <si>
    <t>王天存</t>
  </si>
  <si>
    <t>袁远宪</t>
  </si>
  <si>
    <t>刘毅夫</t>
  </si>
  <si>
    <t>威宁县猴场镇卫生院</t>
  </si>
  <si>
    <t>许如超</t>
  </si>
  <si>
    <t>马敏仓</t>
  </si>
  <si>
    <t>韩保红</t>
  </si>
  <si>
    <t>邓光贵</t>
  </si>
  <si>
    <t>张伟</t>
  </si>
  <si>
    <t>罗祥志</t>
  </si>
  <si>
    <t>谢伟</t>
  </si>
  <si>
    <t>马军毅</t>
  </si>
  <si>
    <t>胡小欢</t>
  </si>
  <si>
    <t>陈加良</t>
  </si>
  <si>
    <t>田权军</t>
  </si>
  <si>
    <t>李美莲</t>
  </si>
  <si>
    <t>邓兴银</t>
  </si>
  <si>
    <t>肖大竹</t>
  </si>
  <si>
    <t>威宁县雪山镇卫生院</t>
  </si>
  <si>
    <t>龙开杰</t>
  </si>
  <si>
    <t>威宁县龙街镇卫生院</t>
  </si>
  <si>
    <t>苏永玲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</si>
</sst>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tabSelected="1" workbookViewId="0">
      <selection activeCell="P6" sqref="P6"/>
    </sheetView>
  </sheetViews>
  <sheetFormatPr defaultColWidth="9" defaultRowHeight="13.5"/>
  <cols>
    <col min="1" max="1" width="4.375" customWidth="1"/>
    <col min="2" max="2" width="10.5" customWidth="1"/>
    <col min="3" max="3" width="25.875" style="1" customWidth="1"/>
    <col min="5" max="5" width="9.5" customWidth="1"/>
    <col min="6" max="6" width="9" customWidth="1"/>
    <col min="7" max="7" width="11" customWidth="1"/>
    <col min="8" max="8" width="12.625" customWidth="1"/>
    <col min="9" max="9" width="14.25" customWidth="1"/>
    <col min="10" max="10" width="10.625" customWidth="1"/>
    <col min="11" max="11" width="10.875" customWidth="1"/>
    <col min="12" max="12" width="8.875" customWidth="1"/>
  </cols>
  <sheetData>
    <row r="1" ht="5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56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22" customHeight="1" spans="1:12">
      <c r="A3" s="8">
        <v>1</v>
      </c>
      <c r="B3" s="9" t="s">
        <v>13</v>
      </c>
      <c r="C3" s="9" t="s">
        <v>14</v>
      </c>
      <c r="D3" s="10">
        <v>83.25</v>
      </c>
      <c r="E3" s="10">
        <f t="shared" ref="E3:E56" si="0">D3*0.5</f>
        <v>41.625</v>
      </c>
      <c r="F3" s="10">
        <v>97.8</v>
      </c>
      <c r="G3" s="10">
        <f t="shared" ref="G3:G56" si="1">F3*0.15</f>
        <v>14.67</v>
      </c>
      <c r="H3" s="10">
        <v>100</v>
      </c>
      <c r="I3" s="10">
        <f t="shared" ref="I3:I56" si="2">H3*0.15</f>
        <v>15</v>
      </c>
      <c r="J3" s="10">
        <v>83</v>
      </c>
      <c r="K3" s="10">
        <f t="shared" ref="K3:K56" si="3">J3*0.2</f>
        <v>16.6</v>
      </c>
      <c r="L3" s="10">
        <f t="shared" ref="L3:L56" si="4">E3+G3+I3+K3</f>
        <v>87.895</v>
      </c>
    </row>
    <row r="4" s="2" customFormat="1" ht="22" customHeight="1" spans="1:12">
      <c r="A4" s="8">
        <v>2</v>
      </c>
      <c r="B4" s="9" t="s">
        <v>15</v>
      </c>
      <c r="C4" s="9" t="s">
        <v>16</v>
      </c>
      <c r="D4" s="10">
        <v>80.93</v>
      </c>
      <c r="E4" s="10">
        <f t="shared" si="0"/>
        <v>40.465</v>
      </c>
      <c r="F4" s="10">
        <v>99.62</v>
      </c>
      <c r="G4" s="10">
        <f t="shared" si="1"/>
        <v>14.943</v>
      </c>
      <c r="H4" s="10">
        <v>99.39</v>
      </c>
      <c r="I4" s="10">
        <f t="shared" si="2"/>
        <v>14.9085</v>
      </c>
      <c r="J4" s="10">
        <v>82.5714285714286</v>
      </c>
      <c r="K4" s="10">
        <f t="shared" si="3"/>
        <v>16.5142857142857</v>
      </c>
      <c r="L4" s="10">
        <f t="shared" si="4"/>
        <v>86.8307857142857</v>
      </c>
    </row>
    <row r="5" s="2" customFormat="1" ht="22" customHeight="1" spans="1:12">
      <c r="A5" s="8">
        <v>3</v>
      </c>
      <c r="B5" s="9" t="s">
        <v>17</v>
      </c>
      <c r="C5" s="9" t="s">
        <v>18</v>
      </c>
      <c r="D5" s="10">
        <v>80.12</v>
      </c>
      <c r="E5" s="10">
        <f t="shared" si="0"/>
        <v>40.06</v>
      </c>
      <c r="F5" s="10">
        <v>100</v>
      </c>
      <c r="G5" s="10">
        <f t="shared" si="1"/>
        <v>15</v>
      </c>
      <c r="H5" s="10">
        <v>100</v>
      </c>
      <c r="I5" s="10">
        <f t="shared" si="2"/>
        <v>15</v>
      </c>
      <c r="J5" s="10">
        <v>82.5714285714286</v>
      </c>
      <c r="K5" s="10">
        <f t="shared" si="3"/>
        <v>16.5142857142857</v>
      </c>
      <c r="L5" s="10">
        <f t="shared" si="4"/>
        <v>86.5742857142857</v>
      </c>
    </row>
    <row r="6" s="2" customFormat="1" ht="22" customHeight="1" spans="1:12">
      <c r="A6" s="8">
        <v>4</v>
      </c>
      <c r="B6" s="9" t="s">
        <v>19</v>
      </c>
      <c r="C6" s="9" t="s">
        <v>14</v>
      </c>
      <c r="D6" s="10">
        <v>78.87</v>
      </c>
      <c r="E6" s="10">
        <f t="shared" si="0"/>
        <v>39.435</v>
      </c>
      <c r="F6" s="10">
        <v>100</v>
      </c>
      <c r="G6" s="10">
        <f t="shared" si="1"/>
        <v>15</v>
      </c>
      <c r="H6" s="10">
        <v>100</v>
      </c>
      <c r="I6" s="10">
        <f t="shared" si="2"/>
        <v>15</v>
      </c>
      <c r="J6" s="10">
        <v>83.7142857142857</v>
      </c>
      <c r="K6" s="10">
        <f t="shared" si="3"/>
        <v>16.7428571428571</v>
      </c>
      <c r="L6" s="10">
        <f t="shared" si="4"/>
        <v>86.1778571428571</v>
      </c>
    </row>
    <row r="7" s="2" customFormat="1" ht="22" customHeight="1" spans="1:12">
      <c r="A7" s="8">
        <v>5</v>
      </c>
      <c r="B7" s="9" t="s">
        <v>20</v>
      </c>
      <c r="C7" s="9" t="s">
        <v>21</v>
      </c>
      <c r="D7" s="10">
        <v>81.92</v>
      </c>
      <c r="E7" s="10">
        <f t="shared" si="0"/>
        <v>40.96</v>
      </c>
      <c r="F7" s="10">
        <v>99.4</v>
      </c>
      <c r="G7" s="10">
        <f t="shared" si="1"/>
        <v>14.91</v>
      </c>
      <c r="H7" s="10">
        <v>98.7</v>
      </c>
      <c r="I7" s="10">
        <f t="shared" si="2"/>
        <v>14.805</v>
      </c>
      <c r="J7" s="10">
        <v>76.4285714285714</v>
      </c>
      <c r="K7" s="10">
        <f t="shared" si="3"/>
        <v>15.2857142857143</v>
      </c>
      <c r="L7" s="10">
        <f t="shared" si="4"/>
        <v>85.9607142857143</v>
      </c>
    </row>
    <row r="8" s="2" customFormat="1" ht="22" customHeight="1" spans="1:12">
      <c r="A8" s="8">
        <v>6</v>
      </c>
      <c r="B8" s="9" t="s">
        <v>22</v>
      </c>
      <c r="C8" s="9" t="s">
        <v>23</v>
      </c>
      <c r="D8" s="10">
        <v>80.78</v>
      </c>
      <c r="E8" s="10">
        <f t="shared" si="0"/>
        <v>40.39</v>
      </c>
      <c r="F8" s="10">
        <v>99.42</v>
      </c>
      <c r="G8" s="10">
        <f t="shared" si="1"/>
        <v>14.913</v>
      </c>
      <c r="H8" s="10">
        <v>99.1</v>
      </c>
      <c r="I8" s="10">
        <f t="shared" si="2"/>
        <v>14.865</v>
      </c>
      <c r="J8" s="10">
        <v>76.4285714285714</v>
      </c>
      <c r="K8" s="10">
        <f t="shared" si="3"/>
        <v>15.2857142857143</v>
      </c>
      <c r="L8" s="10">
        <f t="shared" si="4"/>
        <v>85.4537142857143</v>
      </c>
    </row>
    <row r="9" s="2" customFormat="1" ht="22" customHeight="1" spans="1:12">
      <c r="A9" s="8">
        <v>7</v>
      </c>
      <c r="B9" s="9" t="s">
        <v>24</v>
      </c>
      <c r="C9" s="9" t="s">
        <v>25</v>
      </c>
      <c r="D9" s="11">
        <v>78.56</v>
      </c>
      <c r="E9" s="10">
        <f t="shared" si="0"/>
        <v>39.28</v>
      </c>
      <c r="F9" s="10">
        <v>99.75</v>
      </c>
      <c r="G9" s="10">
        <f t="shared" si="1"/>
        <v>14.9625</v>
      </c>
      <c r="H9" s="10">
        <v>100</v>
      </c>
      <c r="I9" s="10">
        <f t="shared" si="2"/>
        <v>15</v>
      </c>
      <c r="J9" s="10">
        <v>80.5714285714286</v>
      </c>
      <c r="K9" s="10">
        <f t="shared" si="3"/>
        <v>16.1142857142857</v>
      </c>
      <c r="L9" s="10">
        <f t="shared" si="4"/>
        <v>85.3567857142857</v>
      </c>
    </row>
    <row r="10" s="2" customFormat="1" ht="22" customHeight="1" spans="1:12">
      <c r="A10" s="8">
        <v>8</v>
      </c>
      <c r="B10" s="9" t="s">
        <v>26</v>
      </c>
      <c r="C10" s="9" t="s">
        <v>27</v>
      </c>
      <c r="D10" s="10">
        <v>78.32</v>
      </c>
      <c r="E10" s="10">
        <f t="shared" si="0"/>
        <v>39.16</v>
      </c>
      <c r="F10" s="10">
        <v>99.76</v>
      </c>
      <c r="G10" s="10">
        <f t="shared" si="1"/>
        <v>14.964</v>
      </c>
      <c r="H10" s="10">
        <v>99.89</v>
      </c>
      <c r="I10" s="10">
        <f t="shared" si="2"/>
        <v>14.9835</v>
      </c>
      <c r="J10" s="10">
        <v>81.1428571428571</v>
      </c>
      <c r="K10" s="10">
        <f t="shared" si="3"/>
        <v>16.2285714285714</v>
      </c>
      <c r="L10" s="10">
        <f t="shared" si="4"/>
        <v>85.3360714285714</v>
      </c>
    </row>
    <row r="11" s="2" customFormat="1" ht="22" customHeight="1" spans="1:12">
      <c r="A11" s="8">
        <v>9</v>
      </c>
      <c r="B11" s="9" t="s">
        <v>28</v>
      </c>
      <c r="C11" s="9" t="s">
        <v>29</v>
      </c>
      <c r="D11" s="10">
        <v>79.46</v>
      </c>
      <c r="E11" s="10">
        <f t="shared" si="0"/>
        <v>39.73</v>
      </c>
      <c r="F11" s="10">
        <v>98.2</v>
      </c>
      <c r="G11" s="10">
        <f t="shared" si="1"/>
        <v>14.73</v>
      </c>
      <c r="H11" s="10">
        <v>97.06</v>
      </c>
      <c r="I11" s="10">
        <f t="shared" si="2"/>
        <v>14.559</v>
      </c>
      <c r="J11" s="10">
        <v>81</v>
      </c>
      <c r="K11" s="10">
        <f t="shared" si="3"/>
        <v>16.2</v>
      </c>
      <c r="L11" s="10">
        <f t="shared" si="4"/>
        <v>85.219</v>
      </c>
    </row>
    <row r="12" s="2" customFormat="1" ht="22" customHeight="1" spans="1:12">
      <c r="A12" s="8">
        <v>10</v>
      </c>
      <c r="B12" s="9" t="s">
        <v>30</v>
      </c>
      <c r="C12" s="9" t="s">
        <v>18</v>
      </c>
      <c r="D12" s="10">
        <v>77.06</v>
      </c>
      <c r="E12" s="10">
        <f t="shared" si="0"/>
        <v>38.53</v>
      </c>
      <c r="F12" s="10">
        <v>100</v>
      </c>
      <c r="G12" s="10">
        <f t="shared" si="1"/>
        <v>15</v>
      </c>
      <c r="H12" s="10">
        <v>100</v>
      </c>
      <c r="I12" s="10">
        <f t="shared" si="2"/>
        <v>15</v>
      </c>
      <c r="J12" s="10">
        <v>82.1428571428571</v>
      </c>
      <c r="K12" s="10">
        <f t="shared" si="3"/>
        <v>16.4285714285714</v>
      </c>
      <c r="L12" s="10">
        <f t="shared" si="4"/>
        <v>84.9585714285714</v>
      </c>
    </row>
    <row r="13" s="2" customFormat="1" ht="22" customHeight="1" spans="1:12">
      <c r="A13" s="8">
        <v>11</v>
      </c>
      <c r="B13" s="9" t="s">
        <v>31</v>
      </c>
      <c r="C13" s="9" t="s">
        <v>14</v>
      </c>
      <c r="D13" s="10">
        <v>77.52</v>
      </c>
      <c r="E13" s="10">
        <f t="shared" si="0"/>
        <v>38.76</v>
      </c>
      <c r="F13" s="10">
        <v>98.45</v>
      </c>
      <c r="G13" s="10">
        <f t="shared" si="1"/>
        <v>14.7675</v>
      </c>
      <c r="H13" s="10">
        <v>100</v>
      </c>
      <c r="I13" s="10">
        <f t="shared" si="2"/>
        <v>15</v>
      </c>
      <c r="J13" s="10">
        <v>80.2857142857143</v>
      </c>
      <c r="K13" s="10">
        <f t="shared" si="3"/>
        <v>16.0571428571429</v>
      </c>
      <c r="L13" s="10">
        <f t="shared" si="4"/>
        <v>84.5846428571429</v>
      </c>
    </row>
    <row r="14" s="2" customFormat="1" ht="22" customHeight="1" spans="1:12">
      <c r="A14" s="8">
        <v>12</v>
      </c>
      <c r="B14" s="9" t="s">
        <v>32</v>
      </c>
      <c r="C14" s="9" t="s">
        <v>33</v>
      </c>
      <c r="D14" s="10">
        <v>77.26</v>
      </c>
      <c r="E14" s="10">
        <f t="shared" si="0"/>
        <v>38.63</v>
      </c>
      <c r="F14" s="10">
        <v>89.25</v>
      </c>
      <c r="G14" s="10">
        <f t="shared" si="1"/>
        <v>13.3875</v>
      </c>
      <c r="H14" s="10">
        <v>100</v>
      </c>
      <c r="I14" s="10">
        <f t="shared" si="2"/>
        <v>15</v>
      </c>
      <c r="J14" s="10">
        <v>81.7142857142857</v>
      </c>
      <c r="K14" s="10">
        <f t="shared" si="3"/>
        <v>16.3428571428571</v>
      </c>
      <c r="L14" s="10">
        <f t="shared" si="4"/>
        <v>83.3603571428571</v>
      </c>
    </row>
    <row r="15" s="2" customFormat="1" ht="22" customHeight="1" spans="1:12">
      <c r="A15" s="8">
        <v>13</v>
      </c>
      <c r="B15" s="9" t="s">
        <v>34</v>
      </c>
      <c r="C15" s="9" t="s">
        <v>35</v>
      </c>
      <c r="D15" s="10">
        <v>75.42</v>
      </c>
      <c r="E15" s="10">
        <f t="shared" si="0"/>
        <v>37.71</v>
      </c>
      <c r="F15" s="10">
        <v>95.08</v>
      </c>
      <c r="G15" s="10">
        <f t="shared" si="1"/>
        <v>14.262</v>
      </c>
      <c r="H15" s="10">
        <v>97.5</v>
      </c>
      <c r="I15" s="10">
        <f t="shared" si="2"/>
        <v>14.625</v>
      </c>
      <c r="J15" s="10">
        <v>82.2857142857143</v>
      </c>
      <c r="K15" s="10">
        <f t="shared" si="3"/>
        <v>16.4571428571429</v>
      </c>
      <c r="L15" s="10">
        <f t="shared" si="4"/>
        <v>83.0541428571429</v>
      </c>
    </row>
    <row r="16" s="2" customFormat="1" ht="22" customHeight="1" spans="1:12">
      <c r="A16" s="8">
        <v>14</v>
      </c>
      <c r="B16" s="9" t="s">
        <v>36</v>
      </c>
      <c r="C16" s="9" t="s">
        <v>37</v>
      </c>
      <c r="D16" s="10">
        <v>74.06</v>
      </c>
      <c r="E16" s="10">
        <f t="shared" si="0"/>
        <v>37.03</v>
      </c>
      <c r="F16" s="10">
        <v>98.12</v>
      </c>
      <c r="G16" s="10">
        <f t="shared" si="1"/>
        <v>14.718</v>
      </c>
      <c r="H16" s="10">
        <v>99.77</v>
      </c>
      <c r="I16" s="10">
        <f t="shared" si="2"/>
        <v>14.9655</v>
      </c>
      <c r="J16" s="10">
        <v>81</v>
      </c>
      <c r="K16" s="10">
        <f t="shared" si="3"/>
        <v>16.2</v>
      </c>
      <c r="L16" s="10">
        <f t="shared" si="4"/>
        <v>82.9135</v>
      </c>
    </row>
    <row r="17" s="2" customFormat="1" ht="22" customHeight="1" spans="1:12">
      <c r="A17" s="8">
        <v>15</v>
      </c>
      <c r="B17" s="9" t="s">
        <v>38</v>
      </c>
      <c r="C17" s="9" t="s">
        <v>39</v>
      </c>
      <c r="D17" s="10">
        <v>82.67</v>
      </c>
      <c r="E17" s="10">
        <f t="shared" si="0"/>
        <v>41.335</v>
      </c>
      <c r="F17" s="10">
        <v>90</v>
      </c>
      <c r="G17" s="10">
        <f t="shared" si="1"/>
        <v>13.5</v>
      </c>
      <c r="H17" s="10">
        <v>85.98</v>
      </c>
      <c r="I17" s="10">
        <f t="shared" si="2"/>
        <v>12.897</v>
      </c>
      <c r="J17" s="10">
        <v>74.7142857142857</v>
      </c>
      <c r="K17" s="10">
        <f t="shared" si="3"/>
        <v>14.9428571428571</v>
      </c>
      <c r="L17" s="10">
        <f t="shared" si="4"/>
        <v>82.6748571428571</v>
      </c>
    </row>
    <row r="18" s="2" customFormat="1" ht="22" customHeight="1" spans="1:12">
      <c r="A18" s="8">
        <v>16</v>
      </c>
      <c r="B18" s="9" t="s">
        <v>40</v>
      </c>
      <c r="C18" s="9" t="s">
        <v>41</v>
      </c>
      <c r="D18" s="10">
        <v>75.11</v>
      </c>
      <c r="E18" s="10">
        <f t="shared" si="0"/>
        <v>37.555</v>
      </c>
      <c r="F18" s="10">
        <v>94.2</v>
      </c>
      <c r="G18" s="10">
        <f t="shared" si="1"/>
        <v>14.13</v>
      </c>
      <c r="H18" s="10">
        <v>98.2</v>
      </c>
      <c r="I18" s="10">
        <f t="shared" si="2"/>
        <v>14.73</v>
      </c>
      <c r="J18" s="10">
        <v>80.0714285714286</v>
      </c>
      <c r="K18" s="10">
        <f t="shared" si="3"/>
        <v>16.0142857142857</v>
      </c>
      <c r="L18" s="10">
        <f t="shared" si="4"/>
        <v>82.4292857142857</v>
      </c>
    </row>
    <row r="19" s="2" customFormat="1" ht="22" customHeight="1" spans="1:12">
      <c r="A19" s="8">
        <v>17</v>
      </c>
      <c r="B19" s="9" t="s">
        <v>42</v>
      </c>
      <c r="C19" s="9" t="s">
        <v>43</v>
      </c>
      <c r="D19" s="10">
        <v>76.3</v>
      </c>
      <c r="E19" s="10">
        <f t="shared" si="0"/>
        <v>38.15</v>
      </c>
      <c r="F19" s="10">
        <v>91.9</v>
      </c>
      <c r="G19" s="10">
        <f t="shared" si="1"/>
        <v>13.785</v>
      </c>
      <c r="H19" s="10">
        <v>96</v>
      </c>
      <c r="I19" s="10">
        <f t="shared" si="2"/>
        <v>14.4</v>
      </c>
      <c r="J19" s="10">
        <v>79.5714285714286</v>
      </c>
      <c r="K19" s="10">
        <f t="shared" si="3"/>
        <v>15.9142857142857</v>
      </c>
      <c r="L19" s="10">
        <f t="shared" si="4"/>
        <v>82.2492857142857</v>
      </c>
    </row>
    <row r="20" s="2" customFormat="1" ht="22" customHeight="1" spans="1:12">
      <c r="A20" s="8">
        <v>18</v>
      </c>
      <c r="B20" s="9" t="s">
        <v>44</v>
      </c>
      <c r="C20" s="9" t="s">
        <v>39</v>
      </c>
      <c r="D20" s="10">
        <v>81.76</v>
      </c>
      <c r="E20" s="10">
        <f t="shared" si="0"/>
        <v>40.88</v>
      </c>
      <c r="F20" s="10">
        <v>89.75</v>
      </c>
      <c r="G20" s="10">
        <f t="shared" si="1"/>
        <v>13.4625</v>
      </c>
      <c r="H20" s="10">
        <v>86.7</v>
      </c>
      <c r="I20" s="10">
        <f t="shared" si="2"/>
        <v>13.005</v>
      </c>
      <c r="J20" s="10">
        <v>73.7142857142857</v>
      </c>
      <c r="K20" s="10">
        <f t="shared" si="3"/>
        <v>14.7428571428571</v>
      </c>
      <c r="L20" s="10">
        <f t="shared" si="4"/>
        <v>82.0903571428571</v>
      </c>
    </row>
    <row r="21" s="2" customFormat="1" ht="22" customHeight="1" spans="1:12">
      <c r="A21" s="8">
        <v>19</v>
      </c>
      <c r="B21" s="9" t="s">
        <v>45</v>
      </c>
      <c r="C21" s="9" t="s">
        <v>46</v>
      </c>
      <c r="D21" s="11">
        <v>75.55</v>
      </c>
      <c r="E21" s="10">
        <f t="shared" si="0"/>
        <v>37.775</v>
      </c>
      <c r="F21" s="10">
        <v>97.6</v>
      </c>
      <c r="G21" s="10">
        <f t="shared" si="1"/>
        <v>14.64</v>
      </c>
      <c r="H21" s="10">
        <v>99.5</v>
      </c>
      <c r="I21" s="10">
        <f t="shared" si="2"/>
        <v>14.925</v>
      </c>
      <c r="J21" s="10">
        <v>73.2857142857143</v>
      </c>
      <c r="K21" s="10">
        <f t="shared" si="3"/>
        <v>14.6571428571429</v>
      </c>
      <c r="L21" s="10">
        <f t="shared" si="4"/>
        <v>81.9971428571429</v>
      </c>
    </row>
    <row r="22" s="2" customFormat="1" ht="22" customHeight="1" spans="1:12">
      <c r="A22" s="8">
        <v>20</v>
      </c>
      <c r="B22" s="9" t="s">
        <v>47</v>
      </c>
      <c r="C22" s="9" t="s">
        <v>27</v>
      </c>
      <c r="D22" s="10">
        <v>73.53</v>
      </c>
      <c r="E22" s="10">
        <f t="shared" si="0"/>
        <v>36.765</v>
      </c>
      <c r="F22" s="10">
        <v>98.97</v>
      </c>
      <c r="G22" s="10">
        <f t="shared" si="1"/>
        <v>14.8455</v>
      </c>
      <c r="H22" s="10">
        <v>99.8</v>
      </c>
      <c r="I22" s="10">
        <f t="shared" si="2"/>
        <v>14.97</v>
      </c>
      <c r="J22" s="10">
        <v>76.1428571428571</v>
      </c>
      <c r="K22" s="10">
        <f t="shared" si="3"/>
        <v>15.2285714285714</v>
      </c>
      <c r="L22" s="10">
        <f t="shared" si="4"/>
        <v>81.8090714285714</v>
      </c>
    </row>
    <row r="23" s="2" customFormat="1" ht="22" customHeight="1" spans="1:12">
      <c r="A23" s="8">
        <v>21</v>
      </c>
      <c r="B23" s="9" t="s">
        <v>48</v>
      </c>
      <c r="C23" s="9" t="s">
        <v>49</v>
      </c>
      <c r="D23" s="10">
        <v>73.02</v>
      </c>
      <c r="E23" s="10">
        <f t="shared" si="0"/>
        <v>36.51</v>
      </c>
      <c r="F23" s="10">
        <v>100</v>
      </c>
      <c r="G23" s="10">
        <f t="shared" si="1"/>
        <v>15</v>
      </c>
      <c r="H23" s="10">
        <v>98.68</v>
      </c>
      <c r="I23" s="10">
        <f t="shared" si="2"/>
        <v>14.802</v>
      </c>
      <c r="J23" s="10">
        <v>77.1428571428571</v>
      </c>
      <c r="K23" s="10">
        <f t="shared" si="3"/>
        <v>15.4285714285714</v>
      </c>
      <c r="L23" s="10">
        <f t="shared" si="4"/>
        <v>81.7405714285714</v>
      </c>
    </row>
    <row r="24" s="2" customFormat="1" ht="22" customHeight="1" spans="1:12">
      <c r="A24" s="8">
        <v>22</v>
      </c>
      <c r="B24" s="9" t="s">
        <v>50</v>
      </c>
      <c r="C24" s="9" t="s">
        <v>51</v>
      </c>
      <c r="D24" s="10">
        <v>77.05</v>
      </c>
      <c r="E24" s="10">
        <f t="shared" si="0"/>
        <v>38.525</v>
      </c>
      <c r="F24" s="10">
        <v>91.18</v>
      </c>
      <c r="G24" s="10">
        <f t="shared" si="1"/>
        <v>13.677</v>
      </c>
      <c r="H24" s="10">
        <v>98.1</v>
      </c>
      <c r="I24" s="10">
        <f t="shared" si="2"/>
        <v>14.715</v>
      </c>
      <c r="J24" s="10">
        <v>73.4285714285714</v>
      </c>
      <c r="K24" s="10">
        <f t="shared" si="3"/>
        <v>14.6857142857143</v>
      </c>
      <c r="L24" s="10">
        <f t="shared" si="4"/>
        <v>81.6027142857143</v>
      </c>
    </row>
    <row r="25" s="2" customFormat="1" ht="22" customHeight="1" spans="1:12">
      <c r="A25" s="8">
        <v>23</v>
      </c>
      <c r="B25" s="9" t="s">
        <v>52</v>
      </c>
      <c r="C25" s="9" t="s">
        <v>49</v>
      </c>
      <c r="D25" s="10">
        <v>72.93</v>
      </c>
      <c r="E25" s="10">
        <f t="shared" si="0"/>
        <v>36.465</v>
      </c>
      <c r="F25" s="10">
        <v>100</v>
      </c>
      <c r="G25" s="10">
        <f t="shared" si="1"/>
        <v>15</v>
      </c>
      <c r="H25" s="10">
        <v>98.31</v>
      </c>
      <c r="I25" s="10">
        <f t="shared" si="2"/>
        <v>14.7465</v>
      </c>
      <c r="J25" s="10">
        <v>76.7142857142857</v>
      </c>
      <c r="K25" s="10">
        <f t="shared" si="3"/>
        <v>15.3428571428571</v>
      </c>
      <c r="L25" s="10">
        <f t="shared" si="4"/>
        <v>81.5543571428571</v>
      </c>
    </row>
    <row r="26" s="2" customFormat="1" ht="22" customHeight="1" spans="1:12">
      <c r="A26" s="8">
        <v>24</v>
      </c>
      <c r="B26" s="9" t="s">
        <v>53</v>
      </c>
      <c r="C26" s="9" t="s">
        <v>54</v>
      </c>
      <c r="D26" s="10">
        <v>74.82</v>
      </c>
      <c r="E26" s="10">
        <f t="shared" si="0"/>
        <v>37.41</v>
      </c>
      <c r="F26" s="10">
        <v>94.09</v>
      </c>
      <c r="G26" s="10">
        <f t="shared" si="1"/>
        <v>14.1135</v>
      </c>
      <c r="H26" s="10">
        <v>98.96</v>
      </c>
      <c r="I26" s="10">
        <f t="shared" si="2"/>
        <v>14.844</v>
      </c>
      <c r="J26" s="10">
        <v>75.2857142857143</v>
      </c>
      <c r="K26" s="10">
        <f t="shared" si="3"/>
        <v>15.0571428571429</v>
      </c>
      <c r="L26" s="10">
        <f t="shared" si="4"/>
        <v>81.4246428571429</v>
      </c>
    </row>
    <row r="27" s="2" customFormat="1" ht="22" customHeight="1" spans="1:12">
      <c r="A27" s="8">
        <v>25</v>
      </c>
      <c r="B27" s="9" t="s">
        <v>55</v>
      </c>
      <c r="C27" s="9" t="s">
        <v>56</v>
      </c>
      <c r="D27" s="10">
        <v>76.19</v>
      </c>
      <c r="E27" s="10">
        <f t="shared" si="0"/>
        <v>38.095</v>
      </c>
      <c r="F27" s="10">
        <v>92.62</v>
      </c>
      <c r="G27" s="10">
        <f t="shared" si="1"/>
        <v>13.893</v>
      </c>
      <c r="H27" s="10">
        <v>95.2</v>
      </c>
      <c r="I27" s="10">
        <f t="shared" si="2"/>
        <v>14.28</v>
      </c>
      <c r="J27" s="10">
        <v>75.5714285714286</v>
      </c>
      <c r="K27" s="10">
        <f t="shared" si="3"/>
        <v>15.1142857142857</v>
      </c>
      <c r="L27" s="10">
        <f t="shared" si="4"/>
        <v>81.3822857142857</v>
      </c>
    </row>
    <row r="28" s="2" customFormat="1" ht="22" customHeight="1" spans="1:12">
      <c r="A28" s="8">
        <v>26</v>
      </c>
      <c r="B28" s="9" t="s">
        <v>57</v>
      </c>
      <c r="C28" s="9" t="s">
        <v>27</v>
      </c>
      <c r="D28" s="10">
        <v>73.61</v>
      </c>
      <c r="E28" s="10">
        <f t="shared" si="0"/>
        <v>36.805</v>
      </c>
      <c r="F28" s="10">
        <v>99.84</v>
      </c>
      <c r="G28" s="10">
        <f t="shared" si="1"/>
        <v>14.976</v>
      </c>
      <c r="H28" s="10">
        <v>99.88</v>
      </c>
      <c r="I28" s="10">
        <f t="shared" si="2"/>
        <v>14.982</v>
      </c>
      <c r="J28" s="10">
        <v>72.8571428571429</v>
      </c>
      <c r="K28" s="10">
        <f t="shared" si="3"/>
        <v>14.5714285714286</v>
      </c>
      <c r="L28" s="10">
        <f t="shared" si="4"/>
        <v>81.3344285714286</v>
      </c>
    </row>
    <row r="29" s="2" customFormat="1" ht="22" customHeight="1" spans="1:12">
      <c r="A29" s="8">
        <v>27</v>
      </c>
      <c r="B29" s="9" t="s">
        <v>58</v>
      </c>
      <c r="C29" s="9" t="s">
        <v>59</v>
      </c>
      <c r="D29" s="11">
        <v>73.68</v>
      </c>
      <c r="E29" s="10">
        <f t="shared" si="0"/>
        <v>36.84</v>
      </c>
      <c r="F29" s="10">
        <v>99</v>
      </c>
      <c r="G29" s="10">
        <f t="shared" si="1"/>
        <v>14.85</v>
      </c>
      <c r="H29" s="10">
        <v>96.8</v>
      </c>
      <c r="I29" s="10">
        <f t="shared" si="2"/>
        <v>14.52</v>
      </c>
      <c r="J29" s="10">
        <v>74.2857142857143</v>
      </c>
      <c r="K29" s="10">
        <f t="shared" si="3"/>
        <v>14.8571428571429</v>
      </c>
      <c r="L29" s="10">
        <f t="shared" si="4"/>
        <v>81.0671428571429</v>
      </c>
    </row>
    <row r="30" s="2" customFormat="1" ht="22" customHeight="1" spans="1:12">
      <c r="A30" s="8">
        <v>28</v>
      </c>
      <c r="B30" s="9" t="s">
        <v>60</v>
      </c>
      <c r="C30" s="9" t="s">
        <v>37</v>
      </c>
      <c r="D30" s="10">
        <v>73.1</v>
      </c>
      <c r="E30" s="10">
        <f t="shared" si="0"/>
        <v>36.55</v>
      </c>
      <c r="F30" s="10">
        <v>96.75</v>
      </c>
      <c r="G30" s="10">
        <f t="shared" si="1"/>
        <v>14.5125</v>
      </c>
      <c r="H30" s="10">
        <v>99.33</v>
      </c>
      <c r="I30" s="10">
        <f t="shared" si="2"/>
        <v>14.8995</v>
      </c>
      <c r="J30" s="10">
        <v>74.8571428571429</v>
      </c>
      <c r="K30" s="10">
        <f t="shared" si="3"/>
        <v>14.9714285714286</v>
      </c>
      <c r="L30" s="10">
        <f t="shared" si="4"/>
        <v>80.9334285714286</v>
      </c>
    </row>
    <row r="31" s="2" customFormat="1" ht="22" customHeight="1" spans="1:12">
      <c r="A31" s="8">
        <v>29</v>
      </c>
      <c r="B31" s="9" t="s">
        <v>61</v>
      </c>
      <c r="C31" s="9" t="s">
        <v>62</v>
      </c>
      <c r="D31" s="10">
        <v>75.43</v>
      </c>
      <c r="E31" s="10">
        <f t="shared" si="0"/>
        <v>37.715</v>
      </c>
      <c r="F31" s="10">
        <v>95.5</v>
      </c>
      <c r="G31" s="10">
        <f t="shared" si="1"/>
        <v>14.325</v>
      </c>
      <c r="H31" s="10">
        <v>93.7</v>
      </c>
      <c r="I31" s="10">
        <f t="shared" si="2"/>
        <v>14.055</v>
      </c>
      <c r="J31" s="10">
        <v>73.5714285714286</v>
      </c>
      <c r="K31" s="10">
        <f t="shared" si="3"/>
        <v>14.7142857142857</v>
      </c>
      <c r="L31" s="10">
        <f t="shared" si="4"/>
        <v>80.8092857142857</v>
      </c>
    </row>
    <row r="32" s="2" customFormat="1" ht="22" customHeight="1" spans="1:12">
      <c r="A32" s="8">
        <v>30</v>
      </c>
      <c r="B32" s="9" t="s">
        <v>63</v>
      </c>
      <c r="C32" s="9" t="s">
        <v>64</v>
      </c>
      <c r="D32" s="11">
        <v>76.88</v>
      </c>
      <c r="E32" s="10">
        <f t="shared" si="0"/>
        <v>38.44</v>
      </c>
      <c r="F32" s="10">
        <v>86.61</v>
      </c>
      <c r="G32" s="10">
        <f t="shared" si="1"/>
        <v>12.9915</v>
      </c>
      <c r="H32" s="10">
        <v>94.2</v>
      </c>
      <c r="I32" s="10">
        <f t="shared" si="2"/>
        <v>14.13</v>
      </c>
      <c r="J32" s="10">
        <v>76</v>
      </c>
      <c r="K32" s="10">
        <f t="shared" si="3"/>
        <v>15.2</v>
      </c>
      <c r="L32" s="10">
        <f t="shared" si="4"/>
        <v>80.7615</v>
      </c>
    </row>
    <row r="33" s="2" customFormat="1" ht="22" customHeight="1" spans="1:12">
      <c r="A33" s="8">
        <v>31</v>
      </c>
      <c r="B33" s="9" t="s">
        <v>65</v>
      </c>
      <c r="C33" s="9" t="s">
        <v>66</v>
      </c>
      <c r="D33" s="10">
        <v>72.99</v>
      </c>
      <c r="E33" s="10">
        <f t="shared" si="0"/>
        <v>36.495</v>
      </c>
      <c r="F33" s="10">
        <v>94.21</v>
      </c>
      <c r="G33" s="10">
        <f t="shared" si="1"/>
        <v>14.1315</v>
      </c>
      <c r="H33" s="10">
        <v>99.49</v>
      </c>
      <c r="I33" s="10">
        <f t="shared" si="2"/>
        <v>14.9235</v>
      </c>
      <c r="J33" s="10">
        <v>75.8571428571429</v>
      </c>
      <c r="K33" s="10">
        <f t="shared" si="3"/>
        <v>15.1714285714286</v>
      </c>
      <c r="L33" s="10">
        <f t="shared" si="4"/>
        <v>80.7214285714286</v>
      </c>
    </row>
    <row r="34" s="2" customFormat="1" ht="22" customHeight="1" spans="1:12">
      <c r="A34" s="8">
        <v>32</v>
      </c>
      <c r="B34" s="9" t="s">
        <v>67</v>
      </c>
      <c r="C34" s="9" t="s">
        <v>43</v>
      </c>
      <c r="D34" s="10">
        <v>78.16</v>
      </c>
      <c r="E34" s="10">
        <f t="shared" si="0"/>
        <v>39.08</v>
      </c>
      <c r="F34" s="10">
        <v>82.36</v>
      </c>
      <c r="G34" s="10">
        <f t="shared" si="1"/>
        <v>12.354</v>
      </c>
      <c r="H34" s="10">
        <v>92.86</v>
      </c>
      <c r="I34" s="10">
        <f t="shared" si="2"/>
        <v>13.929</v>
      </c>
      <c r="J34" s="10">
        <v>76.2857142857143</v>
      </c>
      <c r="K34" s="10">
        <f t="shared" si="3"/>
        <v>15.2571428571429</v>
      </c>
      <c r="L34" s="10">
        <f t="shared" si="4"/>
        <v>80.6201428571429</v>
      </c>
    </row>
    <row r="35" s="2" customFormat="1" ht="22" customHeight="1" spans="1:12">
      <c r="A35" s="8">
        <v>33</v>
      </c>
      <c r="B35" s="9" t="s">
        <v>68</v>
      </c>
      <c r="C35" s="9" t="s">
        <v>66</v>
      </c>
      <c r="D35" s="10">
        <v>74.53</v>
      </c>
      <c r="E35" s="10">
        <f t="shared" si="0"/>
        <v>37.265</v>
      </c>
      <c r="F35" s="10">
        <v>90.21</v>
      </c>
      <c r="G35" s="10">
        <f t="shared" si="1"/>
        <v>13.5315</v>
      </c>
      <c r="H35" s="10">
        <v>100</v>
      </c>
      <c r="I35" s="10">
        <f t="shared" si="2"/>
        <v>15</v>
      </c>
      <c r="J35" s="10">
        <v>73.2857142857143</v>
      </c>
      <c r="K35" s="10">
        <f t="shared" si="3"/>
        <v>14.6571428571429</v>
      </c>
      <c r="L35" s="10">
        <f t="shared" si="4"/>
        <v>80.4536428571429</v>
      </c>
    </row>
    <row r="36" s="2" customFormat="1" ht="22" customHeight="1" spans="1:12">
      <c r="A36" s="8">
        <v>34</v>
      </c>
      <c r="B36" s="9" t="s">
        <v>69</v>
      </c>
      <c r="C36" s="9" t="s">
        <v>70</v>
      </c>
      <c r="D36" s="10">
        <v>71.32</v>
      </c>
      <c r="E36" s="10">
        <f t="shared" si="0"/>
        <v>35.66</v>
      </c>
      <c r="F36" s="10">
        <v>96.5</v>
      </c>
      <c r="G36" s="10">
        <f t="shared" si="1"/>
        <v>14.475</v>
      </c>
      <c r="H36" s="10">
        <v>96</v>
      </c>
      <c r="I36" s="10">
        <f t="shared" si="2"/>
        <v>14.4</v>
      </c>
      <c r="J36" s="10">
        <v>75.2857142857143</v>
      </c>
      <c r="K36" s="10">
        <f t="shared" si="3"/>
        <v>15.0571428571429</v>
      </c>
      <c r="L36" s="10">
        <f t="shared" si="4"/>
        <v>79.5921428571429</v>
      </c>
    </row>
    <row r="37" s="2" customFormat="1" ht="22" customHeight="1" spans="1:12">
      <c r="A37" s="8">
        <v>35</v>
      </c>
      <c r="B37" s="9" t="s">
        <v>71</v>
      </c>
      <c r="C37" s="9" t="s">
        <v>27</v>
      </c>
      <c r="D37" s="10">
        <v>68.85</v>
      </c>
      <c r="E37" s="10">
        <f t="shared" si="0"/>
        <v>34.425</v>
      </c>
      <c r="F37" s="10">
        <v>99.6</v>
      </c>
      <c r="G37" s="10">
        <f t="shared" si="1"/>
        <v>14.94</v>
      </c>
      <c r="H37" s="10">
        <v>99.88</v>
      </c>
      <c r="I37" s="10">
        <f t="shared" si="2"/>
        <v>14.982</v>
      </c>
      <c r="J37" s="10">
        <v>75.2857142857143</v>
      </c>
      <c r="K37" s="10">
        <f t="shared" si="3"/>
        <v>15.0571428571429</v>
      </c>
      <c r="L37" s="10">
        <f t="shared" si="4"/>
        <v>79.4041428571429</v>
      </c>
    </row>
    <row r="38" s="2" customFormat="1" ht="22" customHeight="1" spans="1:12">
      <c r="A38" s="8">
        <v>36</v>
      </c>
      <c r="B38" s="9" t="s">
        <v>72</v>
      </c>
      <c r="C38" s="9" t="s">
        <v>33</v>
      </c>
      <c r="D38" s="10">
        <v>72.36</v>
      </c>
      <c r="E38" s="10">
        <f t="shared" si="0"/>
        <v>36.18</v>
      </c>
      <c r="F38" s="10">
        <v>86.6</v>
      </c>
      <c r="G38" s="10">
        <f t="shared" si="1"/>
        <v>12.99</v>
      </c>
      <c r="H38" s="10">
        <v>99.75</v>
      </c>
      <c r="I38" s="10">
        <f t="shared" si="2"/>
        <v>14.9625</v>
      </c>
      <c r="J38" s="10">
        <v>73.4285714285714</v>
      </c>
      <c r="K38" s="10">
        <f t="shared" si="3"/>
        <v>14.6857142857143</v>
      </c>
      <c r="L38" s="10">
        <f t="shared" si="4"/>
        <v>78.8182142857143</v>
      </c>
    </row>
    <row r="39" s="2" customFormat="1" ht="22" customHeight="1" spans="1:12">
      <c r="A39" s="8">
        <v>37</v>
      </c>
      <c r="B39" s="9" t="s">
        <v>73</v>
      </c>
      <c r="C39" s="9" t="s">
        <v>41</v>
      </c>
      <c r="D39" s="11">
        <v>70.17</v>
      </c>
      <c r="E39" s="10">
        <f t="shared" si="0"/>
        <v>35.085</v>
      </c>
      <c r="F39" s="10">
        <v>93.2</v>
      </c>
      <c r="G39" s="10">
        <f t="shared" si="1"/>
        <v>13.98</v>
      </c>
      <c r="H39" s="10">
        <v>97.9</v>
      </c>
      <c r="I39" s="10">
        <f t="shared" si="2"/>
        <v>14.685</v>
      </c>
      <c r="J39" s="10">
        <v>74.5714285714286</v>
      </c>
      <c r="K39" s="10">
        <f t="shared" si="3"/>
        <v>14.9142857142857</v>
      </c>
      <c r="L39" s="10">
        <f t="shared" si="4"/>
        <v>78.6642857142857</v>
      </c>
    </row>
    <row r="40" s="2" customFormat="1" ht="22" customHeight="1" spans="1:12">
      <c r="A40" s="8">
        <v>38</v>
      </c>
      <c r="B40" s="9" t="s">
        <v>74</v>
      </c>
      <c r="C40" s="9" t="s">
        <v>75</v>
      </c>
      <c r="D40" s="10">
        <v>71.74</v>
      </c>
      <c r="E40" s="10">
        <f t="shared" si="0"/>
        <v>35.87</v>
      </c>
      <c r="F40" s="10">
        <v>88.46</v>
      </c>
      <c r="G40" s="10">
        <f t="shared" si="1"/>
        <v>13.269</v>
      </c>
      <c r="H40" s="10">
        <v>94</v>
      </c>
      <c r="I40" s="10">
        <f t="shared" si="2"/>
        <v>14.1</v>
      </c>
      <c r="J40" s="10">
        <v>76.1428571428571</v>
      </c>
      <c r="K40" s="10">
        <f t="shared" si="3"/>
        <v>15.2285714285714</v>
      </c>
      <c r="L40" s="10">
        <f t="shared" si="4"/>
        <v>78.4675714285714</v>
      </c>
    </row>
    <row r="41" s="2" customFormat="1" ht="22" customHeight="1" spans="1:12">
      <c r="A41" s="8">
        <v>39</v>
      </c>
      <c r="B41" s="9" t="s">
        <v>76</v>
      </c>
      <c r="C41" s="9" t="s">
        <v>56</v>
      </c>
      <c r="D41" s="10">
        <v>70.67</v>
      </c>
      <c r="E41" s="10">
        <f t="shared" si="0"/>
        <v>35.335</v>
      </c>
      <c r="F41" s="10">
        <v>91.4</v>
      </c>
      <c r="G41" s="10">
        <f t="shared" si="1"/>
        <v>13.71</v>
      </c>
      <c r="H41" s="10">
        <v>97.3</v>
      </c>
      <c r="I41" s="10">
        <f t="shared" si="2"/>
        <v>14.595</v>
      </c>
      <c r="J41" s="10">
        <v>73.4285714285714</v>
      </c>
      <c r="K41" s="10">
        <f t="shared" si="3"/>
        <v>14.6857142857143</v>
      </c>
      <c r="L41" s="10">
        <f t="shared" si="4"/>
        <v>78.3257142857143</v>
      </c>
    </row>
    <row r="42" s="2" customFormat="1" ht="22" customHeight="1" spans="1:12">
      <c r="A42" s="8">
        <v>40</v>
      </c>
      <c r="B42" s="9" t="s">
        <v>77</v>
      </c>
      <c r="C42" s="9" t="s">
        <v>23</v>
      </c>
      <c r="D42" s="10">
        <v>67.64</v>
      </c>
      <c r="E42" s="10">
        <f t="shared" si="0"/>
        <v>33.82</v>
      </c>
      <c r="F42" s="10">
        <v>99.64</v>
      </c>
      <c r="G42" s="10">
        <f t="shared" si="1"/>
        <v>14.946</v>
      </c>
      <c r="H42" s="10">
        <v>99.2</v>
      </c>
      <c r="I42" s="10">
        <f t="shared" si="2"/>
        <v>14.88</v>
      </c>
      <c r="J42" s="10">
        <v>73.2857142857143</v>
      </c>
      <c r="K42" s="10">
        <f t="shared" si="3"/>
        <v>14.6571428571429</v>
      </c>
      <c r="L42" s="10">
        <f t="shared" si="4"/>
        <v>78.3031428571429</v>
      </c>
    </row>
    <row r="43" s="2" customFormat="1" ht="22" customHeight="1" spans="1:12">
      <c r="A43" s="8">
        <v>41</v>
      </c>
      <c r="B43" s="12" t="s">
        <v>78</v>
      </c>
      <c r="C43" s="9" t="s">
        <v>51</v>
      </c>
      <c r="D43" s="10">
        <v>73.76</v>
      </c>
      <c r="E43" s="10">
        <f t="shared" si="0"/>
        <v>36.88</v>
      </c>
      <c r="F43" s="10">
        <v>78.41</v>
      </c>
      <c r="G43" s="10">
        <f t="shared" si="1"/>
        <v>11.7615</v>
      </c>
      <c r="H43" s="10">
        <v>98</v>
      </c>
      <c r="I43" s="10">
        <f t="shared" si="2"/>
        <v>14.7</v>
      </c>
      <c r="J43" s="10">
        <v>74.1428571428571</v>
      </c>
      <c r="K43" s="10">
        <f t="shared" si="3"/>
        <v>14.8285714285714</v>
      </c>
      <c r="L43" s="10">
        <f t="shared" si="4"/>
        <v>78.1700714285714</v>
      </c>
    </row>
    <row r="44" s="2" customFormat="1" ht="22" customHeight="1" spans="1:12">
      <c r="A44" s="8">
        <v>42</v>
      </c>
      <c r="B44" s="9" t="s">
        <v>79</v>
      </c>
      <c r="C44" s="9" t="s">
        <v>43</v>
      </c>
      <c r="D44" s="10">
        <v>72.41</v>
      </c>
      <c r="E44" s="10">
        <f t="shared" si="0"/>
        <v>36.205</v>
      </c>
      <c r="F44" s="10">
        <v>86.36</v>
      </c>
      <c r="G44" s="10">
        <f t="shared" si="1"/>
        <v>12.954</v>
      </c>
      <c r="H44" s="10">
        <v>92.71</v>
      </c>
      <c r="I44" s="10">
        <f t="shared" si="2"/>
        <v>13.9065</v>
      </c>
      <c r="J44" s="10">
        <v>74.4285714285714</v>
      </c>
      <c r="K44" s="10">
        <f t="shared" si="3"/>
        <v>14.8857142857143</v>
      </c>
      <c r="L44" s="10">
        <f t="shared" si="4"/>
        <v>77.9512142857143</v>
      </c>
    </row>
    <row r="45" s="2" customFormat="1" ht="22" customHeight="1" spans="1:12">
      <c r="A45" s="8">
        <v>43</v>
      </c>
      <c r="B45" s="9" t="s">
        <v>80</v>
      </c>
      <c r="C45" s="9" t="s">
        <v>64</v>
      </c>
      <c r="D45" s="10">
        <v>70.57</v>
      </c>
      <c r="E45" s="10">
        <f t="shared" si="0"/>
        <v>35.285</v>
      </c>
      <c r="F45" s="10">
        <v>94.43</v>
      </c>
      <c r="G45" s="10">
        <f t="shared" si="1"/>
        <v>14.1645</v>
      </c>
      <c r="H45" s="10">
        <v>90.04</v>
      </c>
      <c r="I45" s="10">
        <f t="shared" si="2"/>
        <v>13.506</v>
      </c>
      <c r="J45" s="10">
        <v>74.7142857142857</v>
      </c>
      <c r="K45" s="10">
        <f t="shared" si="3"/>
        <v>14.9428571428571</v>
      </c>
      <c r="L45" s="10">
        <f t="shared" si="4"/>
        <v>77.8983571428571</v>
      </c>
    </row>
    <row r="46" s="2" customFormat="1" ht="22" customHeight="1" spans="1:12">
      <c r="A46" s="8">
        <v>44</v>
      </c>
      <c r="B46" s="9" t="s">
        <v>81</v>
      </c>
      <c r="C46" s="9" t="s">
        <v>51</v>
      </c>
      <c r="D46" s="11">
        <v>72.51</v>
      </c>
      <c r="E46" s="10">
        <f t="shared" si="0"/>
        <v>36.255</v>
      </c>
      <c r="F46" s="10">
        <v>81.8</v>
      </c>
      <c r="G46" s="10">
        <f t="shared" si="1"/>
        <v>12.27</v>
      </c>
      <c r="H46" s="10">
        <v>97.8</v>
      </c>
      <c r="I46" s="10">
        <f t="shared" si="2"/>
        <v>14.67</v>
      </c>
      <c r="J46" s="10">
        <v>73.2857142857143</v>
      </c>
      <c r="K46" s="10">
        <f t="shared" si="3"/>
        <v>14.6571428571429</v>
      </c>
      <c r="L46" s="10">
        <f t="shared" si="4"/>
        <v>77.8521428571429</v>
      </c>
    </row>
    <row r="47" s="2" customFormat="1" ht="22" customHeight="1" spans="1:12">
      <c r="A47" s="8">
        <v>45</v>
      </c>
      <c r="B47" s="9" t="s">
        <v>82</v>
      </c>
      <c r="C47" s="9" t="s">
        <v>39</v>
      </c>
      <c r="D47" s="11">
        <v>75.69</v>
      </c>
      <c r="E47" s="10">
        <f t="shared" si="0"/>
        <v>37.845</v>
      </c>
      <c r="F47" s="10">
        <v>74.29</v>
      </c>
      <c r="G47" s="10">
        <f t="shared" si="1"/>
        <v>11.1435</v>
      </c>
      <c r="H47" s="10">
        <v>91.99</v>
      </c>
      <c r="I47" s="10">
        <f t="shared" si="2"/>
        <v>13.7985</v>
      </c>
      <c r="J47" s="10">
        <v>75.1428571428571</v>
      </c>
      <c r="K47" s="10">
        <f t="shared" si="3"/>
        <v>15.0285714285714</v>
      </c>
      <c r="L47" s="10">
        <f t="shared" si="4"/>
        <v>77.8155714285714</v>
      </c>
    </row>
    <row r="48" s="2" customFormat="1" ht="22" customHeight="1" spans="1:12">
      <c r="A48" s="8">
        <v>46</v>
      </c>
      <c r="B48" s="9" t="s">
        <v>83</v>
      </c>
      <c r="C48" s="9" t="s">
        <v>64</v>
      </c>
      <c r="D48" s="10">
        <v>71.34</v>
      </c>
      <c r="E48" s="10">
        <f t="shared" si="0"/>
        <v>35.67</v>
      </c>
      <c r="F48" s="10">
        <v>96.2</v>
      </c>
      <c r="G48" s="10">
        <f t="shared" si="1"/>
        <v>14.43</v>
      </c>
      <c r="H48" s="10">
        <v>89.11</v>
      </c>
      <c r="I48" s="10">
        <f t="shared" si="2"/>
        <v>13.3665</v>
      </c>
      <c r="J48" s="10">
        <v>71.5714285714286</v>
      </c>
      <c r="K48" s="10">
        <f t="shared" si="3"/>
        <v>14.3142857142857</v>
      </c>
      <c r="L48" s="10">
        <f t="shared" si="4"/>
        <v>77.7807857142857</v>
      </c>
    </row>
    <row r="49" s="2" customFormat="1" ht="22" customHeight="1" spans="1:12">
      <c r="A49" s="8">
        <v>47</v>
      </c>
      <c r="B49" s="9" t="s">
        <v>84</v>
      </c>
      <c r="C49" s="9" t="s">
        <v>75</v>
      </c>
      <c r="D49" s="10">
        <v>76.27</v>
      </c>
      <c r="E49" s="10">
        <f t="shared" si="0"/>
        <v>38.135</v>
      </c>
      <c r="F49" s="10">
        <v>91.43</v>
      </c>
      <c r="G49" s="10">
        <f t="shared" si="1"/>
        <v>13.7145</v>
      </c>
      <c r="H49" s="10">
        <v>75</v>
      </c>
      <c r="I49" s="10">
        <f t="shared" si="2"/>
        <v>11.25</v>
      </c>
      <c r="J49" s="10">
        <v>72.7142857142857</v>
      </c>
      <c r="K49" s="10">
        <f t="shared" si="3"/>
        <v>14.5428571428571</v>
      </c>
      <c r="L49" s="10">
        <f t="shared" si="4"/>
        <v>77.6423571428571</v>
      </c>
    </row>
    <row r="50" s="2" customFormat="1" ht="22" customHeight="1" spans="1:12">
      <c r="A50" s="8">
        <v>48</v>
      </c>
      <c r="B50" s="9" t="s">
        <v>85</v>
      </c>
      <c r="C50" s="9" t="s">
        <v>43</v>
      </c>
      <c r="D50" s="10">
        <v>73.91</v>
      </c>
      <c r="E50" s="10">
        <f t="shared" si="0"/>
        <v>36.955</v>
      </c>
      <c r="F50" s="10">
        <v>75.81</v>
      </c>
      <c r="G50" s="10">
        <f t="shared" si="1"/>
        <v>11.3715</v>
      </c>
      <c r="H50" s="10">
        <v>93.57</v>
      </c>
      <c r="I50" s="10">
        <f t="shared" si="2"/>
        <v>14.0355</v>
      </c>
      <c r="J50" s="10">
        <v>75.1428571428571</v>
      </c>
      <c r="K50" s="10">
        <f t="shared" si="3"/>
        <v>15.0285714285714</v>
      </c>
      <c r="L50" s="10">
        <f t="shared" si="4"/>
        <v>77.3905714285714</v>
      </c>
    </row>
    <row r="51" s="2" customFormat="1" ht="22" customHeight="1" spans="1:12">
      <c r="A51" s="8">
        <v>49</v>
      </c>
      <c r="B51" s="9" t="s">
        <v>86</v>
      </c>
      <c r="C51" s="9" t="s">
        <v>64</v>
      </c>
      <c r="D51" s="10">
        <v>70.33</v>
      </c>
      <c r="E51" s="10">
        <f t="shared" si="0"/>
        <v>35.165</v>
      </c>
      <c r="F51" s="10">
        <v>93.95</v>
      </c>
      <c r="G51" s="10">
        <f t="shared" si="1"/>
        <v>14.0925</v>
      </c>
      <c r="H51" s="10">
        <v>88.49</v>
      </c>
      <c r="I51" s="10">
        <f t="shared" si="2"/>
        <v>13.2735</v>
      </c>
      <c r="J51" s="10">
        <v>73.5714285714286</v>
      </c>
      <c r="K51" s="10">
        <f t="shared" si="3"/>
        <v>14.7142857142857</v>
      </c>
      <c r="L51" s="10">
        <f t="shared" si="4"/>
        <v>77.2452857142857</v>
      </c>
    </row>
    <row r="52" s="2" customFormat="1" ht="22" customHeight="1" spans="1:12">
      <c r="A52" s="8">
        <v>50</v>
      </c>
      <c r="B52" s="9" t="s">
        <v>87</v>
      </c>
      <c r="C52" s="9" t="s">
        <v>43</v>
      </c>
      <c r="D52" s="10">
        <v>68.6</v>
      </c>
      <c r="E52" s="10">
        <f t="shared" si="0"/>
        <v>34.3</v>
      </c>
      <c r="F52" s="10">
        <v>90.54</v>
      </c>
      <c r="G52" s="10">
        <f t="shared" si="1"/>
        <v>13.581</v>
      </c>
      <c r="H52" s="10">
        <v>93.86</v>
      </c>
      <c r="I52" s="10">
        <f t="shared" si="2"/>
        <v>14.079</v>
      </c>
      <c r="J52" s="10">
        <v>74.8571428571429</v>
      </c>
      <c r="K52" s="10">
        <f t="shared" si="3"/>
        <v>14.9714285714286</v>
      </c>
      <c r="L52" s="10">
        <f t="shared" si="4"/>
        <v>76.9314285714286</v>
      </c>
    </row>
    <row r="53" s="2" customFormat="1" ht="22" customHeight="1" spans="1:12">
      <c r="A53" s="8">
        <v>51</v>
      </c>
      <c r="B53" s="9" t="s">
        <v>88</v>
      </c>
      <c r="C53" s="9" t="s">
        <v>43</v>
      </c>
      <c r="D53" s="10">
        <v>71.37</v>
      </c>
      <c r="E53" s="10">
        <f t="shared" si="0"/>
        <v>35.685</v>
      </c>
      <c r="F53" s="10">
        <v>81.54</v>
      </c>
      <c r="G53" s="10">
        <f t="shared" si="1"/>
        <v>12.231</v>
      </c>
      <c r="H53" s="10">
        <v>92.86</v>
      </c>
      <c r="I53" s="10">
        <f t="shared" si="2"/>
        <v>13.929</v>
      </c>
      <c r="J53" s="10">
        <v>73.5714285714286</v>
      </c>
      <c r="K53" s="10">
        <f t="shared" si="3"/>
        <v>14.7142857142857</v>
      </c>
      <c r="L53" s="10">
        <f t="shared" si="4"/>
        <v>76.5592857142857</v>
      </c>
    </row>
    <row r="54" s="2" customFormat="1" ht="22" customHeight="1" spans="1:12">
      <c r="A54" s="8">
        <v>52</v>
      </c>
      <c r="B54" s="9" t="s">
        <v>89</v>
      </c>
      <c r="C54" s="9" t="s">
        <v>90</v>
      </c>
      <c r="D54" s="10">
        <v>74.04</v>
      </c>
      <c r="E54" s="10">
        <f t="shared" si="0"/>
        <v>37.02</v>
      </c>
      <c r="F54" s="10">
        <v>86.9</v>
      </c>
      <c r="G54" s="10">
        <f t="shared" si="1"/>
        <v>13.035</v>
      </c>
      <c r="H54" s="10">
        <v>56.8</v>
      </c>
      <c r="I54" s="10">
        <f t="shared" si="2"/>
        <v>8.52</v>
      </c>
      <c r="J54" s="10">
        <v>75.5714285714286</v>
      </c>
      <c r="K54" s="10">
        <f t="shared" si="3"/>
        <v>15.1142857142857</v>
      </c>
      <c r="L54" s="10">
        <f t="shared" si="4"/>
        <v>73.6892857142857</v>
      </c>
    </row>
    <row r="55" s="2" customFormat="1" ht="22" customHeight="1" spans="1:12">
      <c r="A55" s="8">
        <v>53</v>
      </c>
      <c r="B55" s="9" t="s">
        <v>91</v>
      </c>
      <c r="C55" s="9" t="s">
        <v>92</v>
      </c>
      <c r="D55" s="10">
        <v>72.11</v>
      </c>
      <c r="E55" s="10">
        <f t="shared" si="0"/>
        <v>36.055</v>
      </c>
      <c r="F55" s="10">
        <v>77.12</v>
      </c>
      <c r="G55" s="10">
        <f t="shared" si="1"/>
        <v>11.568</v>
      </c>
      <c r="H55" s="10">
        <v>68.29</v>
      </c>
      <c r="I55" s="10">
        <f t="shared" si="2"/>
        <v>10.2435</v>
      </c>
      <c r="J55" s="10">
        <v>74.1428571428571</v>
      </c>
      <c r="K55" s="10">
        <f t="shared" si="3"/>
        <v>14.8285714285714</v>
      </c>
      <c r="L55" s="10">
        <f t="shared" si="4"/>
        <v>72.6950714285714</v>
      </c>
    </row>
    <row r="56" s="2" customFormat="1" ht="22" customHeight="1" spans="1:12">
      <c r="A56" s="8">
        <v>54</v>
      </c>
      <c r="B56" s="9" t="s">
        <v>93</v>
      </c>
      <c r="C56" s="9" t="s">
        <v>90</v>
      </c>
      <c r="D56" s="10">
        <v>70.97</v>
      </c>
      <c r="E56" s="10">
        <f t="shared" si="0"/>
        <v>35.485</v>
      </c>
      <c r="F56" s="10">
        <v>90.37</v>
      </c>
      <c r="G56" s="10">
        <f t="shared" si="1"/>
        <v>13.5555</v>
      </c>
      <c r="H56" s="10">
        <v>55.8</v>
      </c>
      <c r="I56" s="10">
        <f t="shared" si="2"/>
        <v>8.37</v>
      </c>
      <c r="J56" s="10">
        <v>74.5714285714286</v>
      </c>
      <c r="K56" s="10">
        <f t="shared" si="3"/>
        <v>14.9142857142857</v>
      </c>
      <c r="L56" s="10">
        <f t="shared" si="4"/>
        <v>72.3247857142857</v>
      </c>
    </row>
    <row r="57" s="3" customFormat="1" ht="12" spans="3:3">
      <c r="C57" s="4"/>
    </row>
    <row r="58" s="3" customFormat="1" ht="12" spans="3:3">
      <c r="C58" s="4"/>
    </row>
    <row r="59" s="4" customFormat="1" ht="34" customHeight="1"/>
    <row r="60" s="1" customFormat="1" ht="34" customHeight="1"/>
    <row r="61" s="1" customFormat="1" ht="34" customHeight="1" spans="2:3">
      <c r="B61" s="13"/>
      <c r="C61" s="14"/>
    </row>
  </sheetData>
  <mergeCells count="1">
    <mergeCell ref="A1:L1"/>
  </mergeCells>
  <pageMargins left="0.393055555555556" right="0.275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面试评分登记表2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难得糊涂</cp:lastModifiedBy>
  <dcterms:created xsi:type="dcterms:W3CDTF">2022-07-13T08:02:00Z</dcterms:created>
  <dcterms:modified xsi:type="dcterms:W3CDTF">2023-04-17T03:13:53Z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B286EA0B78644BF6AC23FE032243F296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