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<sst xmlns="http://schemas.openxmlformats.org/spreadsheetml/2006/main" count="145" uniqueCount="63">
  <si>
    <t>铜仁市2023年“千名英才·智汇铜仁”引才万山区区属国有企业总成绩排名及拟进入体检人员名单</t>
  </si>
  <si>
    <t>序号</t>
  </si>
  <si>
    <t>姓名</t>
  </si>
  <si>
    <t>性别</t>
  </si>
  <si>
    <t>单位代码</t>
  </si>
  <si>
    <t>单位名称</t>
  </si>
  <si>
    <t>职位代码</t>
  </si>
  <si>
    <t>职位名称</t>
  </si>
  <si>
    <t>笔试成绩</t>
  </si>
  <si>
    <r>
      <t>笔试成绩</t>
    </r>
    <r>
      <rPr>
        <b/>
        <sz val="12"/>
        <rFont val="Arial"/>
        <family val="2"/>
      </rPr>
      <t>×</t>
    </r>
    <r>
      <rPr>
        <b/>
        <sz val="12"/>
        <rFont val="宋体"/>
        <family val="0"/>
      </rPr>
      <t>50%</t>
    </r>
  </si>
  <si>
    <t>面试成绩</t>
  </si>
  <si>
    <r>
      <t>面试成绩</t>
    </r>
    <r>
      <rPr>
        <b/>
        <sz val="12"/>
        <rFont val="Arial"/>
        <family val="2"/>
      </rPr>
      <t>×</t>
    </r>
    <r>
      <rPr>
        <b/>
        <sz val="12"/>
        <rFont val="宋体"/>
        <family val="0"/>
      </rPr>
      <t>50%</t>
    </r>
  </si>
  <si>
    <t>总成绩</t>
  </si>
  <si>
    <t>总成绩排名</t>
  </si>
  <si>
    <t>是否进入体检</t>
  </si>
  <si>
    <t>备注</t>
  </si>
  <si>
    <r>
      <rPr>
        <sz val="11"/>
        <rFont val="仿宋_GB2312"/>
        <family val="3"/>
      </rPr>
      <t>黎钟婷</t>
    </r>
  </si>
  <si>
    <r>
      <rPr>
        <sz val="11"/>
        <rFont val="仿宋_GB2312"/>
        <family val="3"/>
      </rPr>
      <t>女</t>
    </r>
  </si>
  <si>
    <t>GQ15</t>
  </si>
  <si>
    <r>
      <rPr>
        <sz val="11"/>
        <rFont val="仿宋_GB2312"/>
        <family val="3"/>
      </rPr>
      <t>铜仁市万山区翠丰实业集团有限责任公司</t>
    </r>
  </si>
  <si>
    <r>
      <rPr>
        <sz val="11"/>
        <rFont val="仿宋_GB2312"/>
        <family val="3"/>
      </rPr>
      <t>财务部副经理</t>
    </r>
  </si>
  <si>
    <t>是</t>
  </si>
  <si>
    <r>
      <rPr>
        <sz val="11"/>
        <rFont val="仿宋_GB2312"/>
        <family val="3"/>
      </rPr>
      <t>黎林峰</t>
    </r>
  </si>
  <si>
    <r>
      <rPr>
        <sz val="11"/>
        <rFont val="仿宋_GB2312"/>
        <family val="3"/>
      </rPr>
      <t>男</t>
    </r>
  </si>
  <si>
    <r>
      <rPr>
        <sz val="11"/>
        <rFont val="仿宋_GB2312"/>
        <family val="3"/>
      </rPr>
      <t>工程部副经理</t>
    </r>
  </si>
  <si>
    <r>
      <rPr>
        <sz val="11"/>
        <rFont val="仿宋_GB2312"/>
        <family val="3"/>
      </rPr>
      <t>龙世松</t>
    </r>
  </si>
  <si>
    <t>否</t>
  </si>
  <si>
    <r>
      <rPr>
        <sz val="11"/>
        <rFont val="仿宋_GB2312"/>
        <family val="3"/>
      </rPr>
      <t>张云</t>
    </r>
  </si>
  <si>
    <r>
      <rPr>
        <sz val="11"/>
        <rFont val="仿宋_GB2312"/>
        <family val="3"/>
      </rPr>
      <t>张成丽</t>
    </r>
  </si>
  <si>
    <r>
      <rPr>
        <sz val="11"/>
        <rFont val="仿宋_GB2312"/>
        <family val="3"/>
      </rPr>
      <t>人事部副经理</t>
    </r>
  </si>
  <si>
    <r>
      <rPr>
        <sz val="11"/>
        <rFont val="仿宋_GB2312"/>
        <family val="3"/>
      </rPr>
      <t>秦璐</t>
    </r>
  </si>
  <si>
    <t>面试弃权</t>
  </si>
  <si>
    <r>
      <rPr>
        <sz val="11"/>
        <rFont val="仿宋_GB2312"/>
        <family val="3"/>
      </rPr>
      <t>石登森</t>
    </r>
  </si>
  <si>
    <r>
      <rPr>
        <sz val="11"/>
        <rFont val="仿宋_GB2312"/>
        <family val="3"/>
      </rPr>
      <t>物流运输部副经理</t>
    </r>
  </si>
  <si>
    <r>
      <rPr>
        <sz val="11"/>
        <rFont val="仿宋_GB2312"/>
        <family val="3"/>
      </rPr>
      <t>李涛</t>
    </r>
  </si>
  <si>
    <r>
      <rPr>
        <sz val="11"/>
        <rFont val="仿宋_GB2312"/>
        <family val="3"/>
      </rPr>
      <t>罗鹏</t>
    </r>
  </si>
  <si>
    <t>GQ17</t>
  </si>
  <si>
    <r>
      <rPr>
        <sz val="11"/>
        <rFont val="仿宋_GB2312"/>
        <family val="3"/>
      </rPr>
      <t>贵州万山宏鑫工业投资集团有限责任公司</t>
    </r>
  </si>
  <si>
    <t>融资部工作人员</t>
  </si>
  <si>
    <r>
      <rPr>
        <sz val="11"/>
        <rFont val="仿宋_GB2312"/>
        <family val="3"/>
      </rPr>
      <t>龚阳</t>
    </r>
  </si>
  <si>
    <t>缺考</t>
  </si>
  <si>
    <r>
      <rPr>
        <sz val="11"/>
        <rFont val="仿宋_GB2312"/>
        <family val="3"/>
      </rPr>
      <t>李腾</t>
    </r>
  </si>
  <si>
    <t>45</t>
  </si>
  <si>
    <r>
      <rPr>
        <sz val="11"/>
        <rFont val="仿宋_GB2312"/>
        <family val="3"/>
      </rPr>
      <t>工程技术人员</t>
    </r>
  </si>
  <si>
    <r>
      <rPr>
        <sz val="11"/>
        <rFont val="仿宋_GB2312"/>
        <family val="3"/>
      </rPr>
      <t>张岷源</t>
    </r>
  </si>
  <si>
    <r>
      <rPr>
        <sz val="11"/>
        <rFont val="仿宋_GB2312"/>
        <family val="3"/>
      </rPr>
      <t>程小兵</t>
    </r>
  </si>
  <si>
    <t>石胜杰</t>
  </si>
  <si>
    <t>黄引勤</t>
  </si>
  <si>
    <t>女</t>
  </si>
  <si>
    <t>GQ16</t>
  </si>
  <si>
    <t>铜仁市万山区广源融资担保有限责任公司</t>
  </si>
  <si>
    <r>
      <rPr>
        <sz val="11"/>
        <rFont val="仿宋_GB2312"/>
        <family val="3"/>
      </rPr>
      <t>财务部工作人员</t>
    </r>
  </si>
  <si>
    <t>刘涛</t>
  </si>
  <si>
    <t>男</t>
  </si>
  <si>
    <t>田军</t>
  </si>
  <si>
    <t>GQ14</t>
  </si>
  <si>
    <r>
      <rPr>
        <sz val="11"/>
        <rFont val="仿宋_GB2312"/>
        <family val="3"/>
      </rPr>
      <t>铜仁市万山区城市发展集团有限公司</t>
    </r>
  </si>
  <si>
    <r>
      <rPr>
        <sz val="11"/>
        <rFont val="仿宋_GB2312"/>
        <family val="3"/>
      </rPr>
      <t>风控审计部工作人员</t>
    </r>
  </si>
  <si>
    <t>刘博</t>
  </si>
  <si>
    <t>杨佳琪</t>
  </si>
  <si>
    <r>
      <t>龙</t>
    </r>
    <r>
      <rPr>
        <sz val="11"/>
        <rFont val="宋体"/>
        <family val="0"/>
      </rPr>
      <t>啟</t>
    </r>
    <r>
      <rPr>
        <sz val="11"/>
        <rFont val="仿宋_GB2312"/>
        <family val="3"/>
      </rPr>
      <t>志</t>
    </r>
  </si>
  <si>
    <t>27</t>
  </si>
  <si>
    <r>
      <rPr>
        <sz val="11"/>
        <rFont val="仿宋_GB2312"/>
        <family val="3"/>
      </rPr>
      <t>法务部工作人员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</si>
</sst>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4"/>
    </font>
    <font>
      <b/>
      <sz val="12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2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SheetLayoutView="100" workbookViewId="0" topLeftCell="A1">
      <selection activeCell="K26" sqref="K26"/>
    </sheetView>
  </sheetViews>
  <sheetFormatPr defaultColWidth="9.00390625" defaultRowHeight="14.25"/>
  <cols>
    <col min="1" max="1" width="5.50390625" style="4" customWidth="1"/>
    <col min="2" max="2" width="8.00390625" style="4" customWidth="1"/>
    <col min="3" max="3" width="7.00390625" style="4" customWidth="1"/>
    <col min="4" max="4" width="9.75390625" style="4" customWidth="1"/>
    <col min="5" max="5" width="18.75390625" style="4" customWidth="1"/>
    <col min="6" max="6" width="11.625" style="4" customWidth="1"/>
    <col min="7" max="7" width="10.00390625" style="4" customWidth="1"/>
    <col min="8" max="8" width="12.50390625" style="4" customWidth="1"/>
    <col min="9" max="9" width="14.125" style="4" customWidth="1"/>
    <col min="10" max="10" width="13.50390625" style="4" customWidth="1"/>
    <col min="11" max="11" width="15.00390625" style="4" customWidth="1"/>
    <col min="12" max="12" width="14.75390625" style="4" customWidth="1"/>
    <col min="13" max="13" width="14.125" style="4" customWidth="1"/>
    <col min="14" max="14" width="14.75390625" style="4" customWidth="1"/>
    <col min="15" max="15" width="9.00390625" style="4" customWidth="1"/>
  </cols>
  <sheetData>
    <row r="1" spans="1:15" ht="4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43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5" ht="34.5" customHeight="1">
      <c r="A3" s="7">
        <v>1</v>
      </c>
      <c r="B3" s="8" t="s">
        <v>16</v>
      </c>
      <c r="C3" s="8" t="s">
        <v>17</v>
      </c>
      <c r="D3" s="8" t="s">
        <v>18</v>
      </c>
      <c r="E3" s="8" t="s">
        <v>19</v>
      </c>
      <c r="F3" s="8">
        <v>29</v>
      </c>
      <c r="G3" s="8" t="s">
        <v>20</v>
      </c>
      <c r="H3" s="9">
        <v>62.1</v>
      </c>
      <c r="I3" s="9">
        <f>H3*0.5</f>
        <v>31.05</v>
      </c>
      <c r="J3" s="9">
        <v>65.4</v>
      </c>
      <c r="K3" s="9">
        <f>J3*0.5</f>
        <v>32.7</v>
      </c>
      <c r="L3" s="9">
        <f>I3+K3</f>
        <v>63.75</v>
      </c>
      <c r="M3" s="9">
        <v>1</v>
      </c>
      <c r="N3" s="7" t="s">
        <v>21</v>
      </c>
      <c r="O3" s="7"/>
    </row>
    <row r="4" spans="1:15" ht="34.5" customHeight="1">
      <c r="A4" s="7">
        <v>2</v>
      </c>
      <c r="B4" s="8" t="s">
        <v>22</v>
      </c>
      <c r="C4" s="8" t="s">
        <v>23</v>
      </c>
      <c r="D4" s="8" t="s">
        <v>18</v>
      </c>
      <c r="E4" s="8" t="s">
        <v>19</v>
      </c>
      <c r="F4" s="8">
        <v>31</v>
      </c>
      <c r="G4" s="8" t="s">
        <v>24</v>
      </c>
      <c r="H4" s="9">
        <v>72.08</v>
      </c>
      <c r="I4" s="9">
        <f aca="true" t="shared" si="0" ref="I4:I16">H4*0.5</f>
        <v>36.04</v>
      </c>
      <c r="J4" s="9">
        <v>70.6</v>
      </c>
      <c r="K4" s="9">
        <f aca="true" t="shared" si="1" ref="K4:K11">J4*0.5</f>
        <v>35.3</v>
      </c>
      <c r="L4" s="9">
        <f aca="true" t="shared" si="2" ref="L4:L16">I4+K4</f>
        <v>71.34</v>
      </c>
      <c r="M4" s="9">
        <v>1</v>
      </c>
      <c r="N4" s="7" t="s">
        <v>21</v>
      </c>
      <c r="O4" s="7"/>
    </row>
    <row r="5" spans="1:15" ht="34.5" customHeight="1">
      <c r="A5" s="7">
        <v>3</v>
      </c>
      <c r="B5" s="8" t="s">
        <v>25</v>
      </c>
      <c r="C5" s="8" t="s">
        <v>23</v>
      </c>
      <c r="D5" s="8" t="s">
        <v>18</v>
      </c>
      <c r="E5" s="8" t="s">
        <v>19</v>
      </c>
      <c r="F5" s="8">
        <v>31</v>
      </c>
      <c r="G5" s="8" t="s">
        <v>24</v>
      </c>
      <c r="H5" s="9">
        <v>63.66</v>
      </c>
      <c r="I5" s="9">
        <f t="shared" si="0"/>
        <v>31.83</v>
      </c>
      <c r="J5" s="9">
        <v>67.8</v>
      </c>
      <c r="K5" s="9">
        <f t="shared" si="1"/>
        <v>33.9</v>
      </c>
      <c r="L5" s="9">
        <f t="shared" si="2"/>
        <v>65.72999999999999</v>
      </c>
      <c r="M5" s="9">
        <v>2</v>
      </c>
      <c r="N5" s="7" t="s">
        <v>26</v>
      </c>
      <c r="O5" s="7"/>
    </row>
    <row r="6" spans="1:15" ht="34.5" customHeight="1">
      <c r="A6" s="7">
        <v>4</v>
      </c>
      <c r="B6" s="8" t="s">
        <v>27</v>
      </c>
      <c r="C6" s="8" t="s">
        <v>23</v>
      </c>
      <c r="D6" s="8" t="s">
        <v>18</v>
      </c>
      <c r="E6" s="8" t="s">
        <v>19</v>
      </c>
      <c r="F6" s="8">
        <v>31</v>
      </c>
      <c r="G6" s="8" t="s">
        <v>24</v>
      </c>
      <c r="H6" s="9">
        <v>62.62</v>
      </c>
      <c r="I6" s="9">
        <f t="shared" si="0"/>
        <v>31.31</v>
      </c>
      <c r="J6" s="9">
        <v>59.2</v>
      </c>
      <c r="K6" s="9">
        <f t="shared" si="1"/>
        <v>29.6</v>
      </c>
      <c r="L6" s="9">
        <f t="shared" si="2"/>
        <v>60.91</v>
      </c>
      <c r="M6" s="9">
        <v>3</v>
      </c>
      <c r="N6" s="7" t="s">
        <v>26</v>
      </c>
      <c r="O6" s="7"/>
    </row>
    <row r="7" spans="1:15" ht="34.5" customHeight="1">
      <c r="A7" s="7">
        <v>5</v>
      </c>
      <c r="B7" s="8" t="s">
        <v>28</v>
      </c>
      <c r="C7" s="8" t="s">
        <v>17</v>
      </c>
      <c r="D7" s="8" t="s">
        <v>18</v>
      </c>
      <c r="E7" s="8" t="s">
        <v>19</v>
      </c>
      <c r="F7" s="8">
        <v>32</v>
      </c>
      <c r="G7" s="8" t="s">
        <v>29</v>
      </c>
      <c r="H7" s="9">
        <v>64.68</v>
      </c>
      <c r="I7" s="9">
        <f t="shared" si="0"/>
        <v>32.34</v>
      </c>
      <c r="J7" s="9">
        <v>66.8</v>
      </c>
      <c r="K7" s="9">
        <f t="shared" si="1"/>
        <v>33.4</v>
      </c>
      <c r="L7" s="9">
        <f t="shared" si="2"/>
        <v>65.74000000000001</v>
      </c>
      <c r="M7" s="9">
        <v>1</v>
      </c>
      <c r="N7" s="7" t="s">
        <v>21</v>
      </c>
      <c r="O7" s="7"/>
    </row>
    <row r="8" spans="1:15" s="1" customFormat="1" ht="34.5" customHeight="1">
      <c r="A8" s="7">
        <v>6</v>
      </c>
      <c r="B8" s="8" t="s">
        <v>30</v>
      </c>
      <c r="C8" s="8" t="s">
        <v>17</v>
      </c>
      <c r="D8" s="8" t="s">
        <v>18</v>
      </c>
      <c r="E8" s="8" t="s">
        <v>19</v>
      </c>
      <c r="F8" s="8">
        <v>32</v>
      </c>
      <c r="G8" s="8" t="s">
        <v>29</v>
      </c>
      <c r="H8" s="10">
        <v>61.56</v>
      </c>
      <c r="I8" s="9">
        <f t="shared" si="0"/>
        <v>30.78</v>
      </c>
      <c r="J8" s="9">
        <v>0</v>
      </c>
      <c r="K8" s="9">
        <f t="shared" si="1"/>
        <v>0</v>
      </c>
      <c r="L8" s="9">
        <f t="shared" si="2"/>
        <v>30.78</v>
      </c>
      <c r="M8" s="9">
        <v>2</v>
      </c>
      <c r="N8" s="7" t="s">
        <v>26</v>
      </c>
      <c r="O8" s="7" t="s">
        <v>31</v>
      </c>
    </row>
    <row r="9" spans="1:15" ht="34.5" customHeight="1">
      <c r="A9" s="7">
        <v>7</v>
      </c>
      <c r="B9" s="8" t="s">
        <v>32</v>
      </c>
      <c r="C9" s="8" t="s">
        <v>23</v>
      </c>
      <c r="D9" s="8" t="s">
        <v>18</v>
      </c>
      <c r="E9" s="8" t="s">
        <v>19</v>
      </c>
      <c r="F9" s="8">
        <v>34</v>
      </c>
      <c r="G9" s="8" t="s">
        <v>33</v>
      </c>
      <c r="H9" s="9">
        <v>68.42</v>
      </c>
      <c r="I9" s="9">
        <f t="shared" si="0"/>
        <v>34.21</v>
      </c>
      <c r="J9" s="9">
        <v>67.8</v>
      </c>
      <c r="K9" s="9">
        <f t="shared" si="1"/>
        <v>33.9</v>
      </c>
      <c r="L9" s="9">
        <f t="shared" si="2"/>
        <v>68.11</v>
      </c>
      <c r="M9" s="9">
        <v>1</v>
      </c>
      <c r="N9" s="7" t="s">
        <v>21</v>
      </c>
      <c r="O9" s="7"/>
    </row>
    <row r="10" spans="1:15" ht="34.5" customHeight="1">
      <c r="A10" s="7">
        <v>8</v>
      </c>
      <c r="B10" s="8" t="s">
        <v>34</v>
      </c>
      <c r="C10" s="8" t="s">
        <v>23</v>
      </c>
      <c r="D10" s="8" t="s">
        <v>18</v>
      </c>
      <c r="E10" s="8" t="s">
        <v>19</v>
      </c>
      <c r="F10" s="8">
        <v>34</v>
      </c>
      <c r="G10" s="8" t="s">
        <v>33</v>
      </c>
      <c r="H10" s="9">
        <v>64.76</v>
      </c>
      <c r="I10" s="9">
        <f t="shared" si="0"/>
        <v>32.38</v>
      </c>
      <c r="J10" s="9">
        <v>70.8</v>
      </c>
      <c r="K10" s="9">
        <f t="shared" si="1"/>
        <v>35.4</v>
      </c>
      <c r="L10" s="9">
        <f t="shared" si="2"/>
        <v>67.78</v>
      </c>
      <c r="M10" s="9">
        <v>2</v>
      </c>
      <c r="N10" s="7" t="s">
        <v>26</v>
      </c>
      <c r="O10" s="7"/>
    </row>
    <row r="11" spans="1:15" s="2" customFormat="1" ht="33" customHeight="1">
      <c r="A11" s="7">
        <v>9</v>
      </c>
      <c r="B11" s="11" t="s">
        <v>35</v>
      </c>
      <c r="C11" s="11" t="s">
        <v>23</v>
      </c>
      <c r="D11" s="11" t="s">
        <v>36</v>
      </c>
      <c r="E11" s="11" t="s">
        <v>37</v>
      </c>
      <c r="F11" s="11">
        <v>41</v>
      </c>
      <c r="G11" s="12" t="s">
        <v>38</v>
      </c>
      <c r="H11" s="9">
        <v>65.76</v>
      </c>
      <c r="I11" s="9">
        <f t="shared" si="0"/>
        <v>32.88</v>
      </c>
      <c r="J11" s="9">
        <v>58.2</v>
      </c>
      <c r="K11" s="9">
        <f t="shared" si="1"/>
        <v>29.1</v>
      </c>
      <c r="L11" s="9">
        <f t="shared" si="2"/>
        <v>61.980000000000004</v>
      </c>
      <c r="M11" s="9">
        <v>1</v>
      </c>
      <c r="N11" s="17" t="s">
        <v>26</v>
      </c>
      <c r="O11" s="17"/>
    </row>
    <row r="12" spans="1:15" s="2" customFormat="1" ht="36" customHeight="1">
      <c r="A12" s="7">
        <v>10</v>
      </c>
      <c r="B12" s="11" t="s">
        <v>39</v>
      </c>
      <c r="C12" s="11" t="s">
        <v>23</v>
      </c>
      <c r="D12" s="11" t="s">
        <v>36</v>
      </c>
      <c r="E12" s="11" t="s">
        <v>37</v>
      </c>
      <c r="F12" s="11">
        <v>41</v>
      </c>
      <c r="G12" s="12" t="s">
        <v>38</v>
      </c>
      <c r="H12" s="9">
        <v>61.04</v>
      </c>
      <c r="I12" s="9">
        <f t="shared" si="0"/>
        <v>30.52</v>
      </c>
      <c r="J12" s="18" t="s">
        <v>40</v>
      </c>
      <c r="K12" s="9">
        <v>0</v>
      </c>
      <c r="L12" s="9">
        <f t="shared" si="2"/>
        <v>30.52</v>
      </c>
      <c r="M12" s="9">
        <v>2</v>
      </c>
      <c r="N12" s="17" t="s">
        <v>26</v>
      </c>
      <c r="O12" s="17"/>
    </row>
    <row r="13" spans="1:15" s="2" customFormat="1" ht="39" customHeight="1">
      <c r="A13" s="7">
        <v>11</v>
      </c>
      <c r="B13" s="11" t="s">
        <v>41</v>
      </c>
      <c r="C13" s="11" t="s">
        <v>23</v>
      </c>
      <c r="D13" s="11" t="s">
        <v>36</v>
      </c>
      <c r="E13" s="11" t="s">
        <v>37</v>
      </c>
      <c r="F13" s="11" t="s">
        <v>42</v>
      </c>
      <c r="G13" s="11" t="s">
        <v>43</v>
      </c>
      <c r="H13" s="9">
        <v>70.56</v>
      </c>
      <c r="I13" s="9">
        <f t="shared" si="0"/>
        <v>35.28</v>
      </c>
      <c r="J13" s="9">
        <v>67.2</v>
      </c>
      <c r="K13" s="9">
        <f aca="true" t="shared" si="3" ref="K13:K16">J13*0.5</f>
        <v>33.6</v>
      </c>
      <c r="L13" s="9">
        <f t="shared" si="2"/>
        <v>68.88</v>
      </c>
      <c r="M13" s="9">
        <v>1</v>
      </c>
      <c r="N13" s="17" t="s">
        <v>21</v>
      </c>
      <c r="O13" s="17"/>
    </row>
    <row r="14" spans="1:15" s="2" customFormat="1" ht="36.75" customHeight="1">
      <c r="A14" s="7">
        <v>12</v>
      </c>
      <c r="B14" s="11" t="s">
        <v>44</v>
      </c>
      <c r="C14" s="11" t="s">
        <v>23</v>
      </c>
      <c r="D14" s="11" t="s">
        <v>36</v>
      </c>
      <c r="E14" s="11" t="s">
        <v>37</v>
      </c>
      <c r="F14" s="11" t="s">
        <v>42</v>
      </c>
      <c r="G14" s="11" t="s">
        <v>43</v>
      </c>
      <c r="H14" s="9">
        <v>68.44</v>
      </c>
      <c r="I14" s="9">
        <f t="shared" si="0"/>
        <v>34.22</v>
      </c>
      <c r="J14" s="9">
        <v>65.8</v>
      </c>
      <c r="K14" s="9">
        <f t="shared" si="3"/>
        <v>32.9</v>
      </c>
      <c r="L14" s="9">
        <f t="shared" si="2"/>
        <v>67.12</v>
      </c>
      <c r="M14" s="9">
        <v>2</v>
      </c>
      <c r="N14" s="17" t="s">
        <v>21</v>
      </c>
      <c r="O14" s="17"/>
    </row>
    <row r="15" spans="1:15" s="2" customFormat="1" ht="37.5" customHeight="1">
      <c r="A15" s="7">
        <v>13</v>
      </c>
      <c r="B15" s="11" t="s">
        <v>45</v>
      </c>
      <c r="C15" s="11" t="s">
        <v>23</v>
      </c>
      <c r="D15" s="11" t="s">
        <v>36</v>
      </c>
      <c r="E15" s="11" t="s">
        <v>37</v>
      </c>
      <c r="F15" s="11" t="s">
        <v>42</v>
      </c>
      <c r="G15" s="11" t="s">
        <v>43</v>
      </c>
      <c r="H15" s="9">
        <v>66.24</v>
      </c>
      <c r="I15" s="9">
        <f t="shared" si="0"/>
        <v>33.12</v>
      </c>
      <c r="J15" s="9">
        <v>58.4</v>
      </c>
      <c r="K15" s="9">
        <f t="shared" si="3"/>
        <v>29.2</v>
      </c>
      <c r="L15" s="9">
        <f t="shared" si="2"/>
        <v>62.31999999999999</v>
      </c>
      <c r="M15" s="9">
        <v>3</v>
      </c>
      <c r="N15" s="17" t="s">
        <v>26</v>
      </c>
      <c r="O15" s="17"/>
    </row>
    <row r="16" spans="1:15" s="2" customFormat="1" ht="39" customHeight="1">
      <c r="A16" s="7">
        <v>14</v>
      </c>
      <c r="B16" s="12" t="s">
        <v>46</v>
      </c>
      <c r="C16" s="11" t="s">
        <v>23</v>
      </c>
      <c r="D16" s="11" t="s">
        <v>36</v>
      </c>
      <c r="E16" s="11" t="s">
        <v>37</v>
      </c>
      <c r="F16" s="11" t="s">
        <v>42</v>
      </c>
      <c r="G16" s="11" t="s">
        <v>43</v>
      </c>
      <c r="H16" s="9">
        <v>61.6</v>
      </c>
      <c r="I16" s="9">
        <f t="shared" si="0"/>
        <v>30.8</v>
      </c>
      <c r="J16" s="9">
        <v>57.2</v>
      </c>
      <c r="K16" s="9">
        <f t="shared" si="3"/>
        <v>28.6</v>
      </c>
      <c r="L16" s="9">
        <f t="shared" si="2"/>
        <v>59.400000000000006</v>
      </c>
      <c r="M16" s="9">
        <v>4</v>
      </c>
      <c r="N16" s="17" t="s">
        <v>26</v>
      </c>
      <c r="O16" s="17"/>
    </row>
    <row r="17" spans="1:15" s="2" customFormat="1" ht="39" customHeight="1">
      <c r="A17" s="7">
        <v>15</v>
      </c>
      <c r="B17" s="12" t="s">
        <v>47</v>
      </c>
      <c r="C17" s="11" t="s">
        <v>48</v>
      </c>
      <c r="D17" s="11" t="s">
        <v>49</v>
      </c>
      <c r="E17" s="12" t="s">
        <v>50</v>
      </c>
      <c r="F17" s="11">
        <v>37</v>
      </c>
      <c r="G17" s="11" t="s">
        <v>51</v>
      </c>
      <c r="H17" s="9">
        <v>73.14</v>
      </c>
      <c r="I17" s="9">
        <v>36.57</v>
      </c>
      <c r="J17" s="9">
        <v>71.4</v>
      </c>
      <c r="K17" s="9">
        <v>35.7</v>
      </c>
      <c r="L17" s="9">
        <v>72.27</v>
      </c>
      <c r="M17" s="9">
        <v>1</v>
      </c>
      <c r="N17" s="17" t="s">
        <v>21</v>
      </c>
      <c r="O17" s="17"/>
    </row>
    <row r="18" spans="1:15" s="3" customFormat="1" ht="36.75" customHeight="1">
      <c r="A18" s="7">
        <v>16</v>
      </c>
      <c r="B18" s="12" t="s">
        <v>52</v>
      </c>
      <c r="C18" s="13" t="s">
        <v>53</v>
      </c>
      <c r="D18" s="11" t="s">
        <v>49</v>
      </c>
      <c r="E18" s="12" t="s">
        <v>50</v>
      </c>
      <c r="F18" s="14">
        <v>37</v>
      </c>
      <c r="G18" s="11" t="s">
        <v>51</v>
      </c>
      <c r="H18" s="15">
        <v>60.54</v>
      </c>
      <c r="I18" s="19">
        <v>30.27</v>
      </c>
      <c r="J18" s="9">
        <v>56</v>
      </c>
      <c r="K18" s="9">
        <v>28</v>
      </c>
      <c r="L18" s="9">
        <v>58.27</v>
      </c>
      <c r="M18" s="9">
        <v>2</v>
      </c>
      <c r="N18" s="20" t="s">
        <v>26</v>
      </c>
      <c r="O18" s="21"/>
    </row>
    <row r="19" spans="1:15" ht="34.5" customHeight="1">
      <c r="A19" s="7">
        <v>17</v>
      </c>
      <c r="B19" s="12" t="s">
        <v>54</v>
      </c>
      <c r="C19" s="11" t="s">
        <v>23</v>
      </c>
      <c r="D19" s="11" t="s">
        <v>55</v>
      </c>
      <c r="E19" s="11" t="s">
        <v>56</v>
      </c>
      <c r="F19" s="11">
        <v>26</v>
      </c>
      <c r="G19" s="11" t="s">
        <v>57</v>
      </c>
      <c r="H19" s="9">
        <v>71.14</v>
      </c>
      <c r="I19" s="9">
        <f aca="true" t="shared" si="4" ref="I19:I22">H19*50%</f>
        <v>35.57</v>
      </c>
      <c r="J19" s="9">
        <v>63.4</v>
      </c>
      <c r="K19" s="9">
        <f>J19*50%</f>
        <v>31.7</v>
      </c>
      <c r="L19" s="9">
        <f aca="true" t="shared" si="5" ref="L19:L22">I19+K19</f>
        <v>67.27</v>
      </c>
      <c r="M19" s="9">
        <v>1</v>
      </c>
      <c r="N19" s="22" t="s">
        <v>21</v>
      </c>
      <c r="O19" s="22"/>
    </row>
    <row r="20" spans="1:15" ht="34.5" customHeight="1">
      <c r="A20" s="7">
        <v>18</v>
      </c>
      <c r="B20" s="12" t="s">
        <v>58</v>
      </c>
      <c r="C20" s="11" t="s">
        <v>17</v>
      </c>
      <c r="D20" s="11" t="s">
        <v>55</v>
      </c>
      <c r="E20" s="11" t="s">
        <v>56</v>
      </c>
      <c r="F20" s="11">
        <v>26</v>
      </c>
      <c r="G20" s="11" t="s">
        <v>57</v>
      </c>
      <c r="H20" s="9">
        <v>60.52</v>
      </c>
      <c r="I20" s="9">
        <f t="shared" si="4"/>
        <v>30.26</v>
      </c>
      <c r="J20" s="9">
        <v>71</v>
      </c>
      <c r="K20" s="9">
        <f>J20*50%</f>
        <v>35.5</v>
      </c>
      <c r="L20" s="9">
        <f t="shared" si="5"/>
        <v>65.76</v>
      </c>
      <c r="M20" s="9">
        <v>2</v>
      </c>
      <c r="N20" s="22" t="s">
        <v>21</v>
      </c>
      <c r="O20" s="22"/>
    </row>
    <row r="21" spans="1:15" ht="34.5" customHeight="1">
      <c r="A21" s="7">
        <v>19</v>
      </c>
      <c r="B21" s="12" t="s">
        <v>59</v>
      </c>
      <c r="C21" s="11" t="s">
        <v>17</v>
      </c>
      <c r="D21" s="11" t="s">
        <v>55</v>
      </c>
      <c r="E21" s="11" t="s">
        <v>56</v>
      </c>
      <c r="F21" s="11">
        <v>26</v>
      </c>
      <c r="G21" s="11" t="s">
        <v>57</v>
      </c>
      <c r="H21" s="9">
        <v>64.2</v>
      </c>
      <c r="I21" s="9">
        <f t="shared" si="4"/>
        <v>32.1</v>
      </c>
      <c r="J21" s="22" t="s">
        <v>40</v>
      </c>
      <c r="K21" s="22">
        <v>0</v>
      </c>
      <c r="L21" s="9">
        <f t="shared" si="5"/>
        <v>32.1</v>
      </c>
      <c r="M21" s="9">
        <v>3</v>
      </c>
      <c r="N21" s="22" t="s">
        <v>26</v>
      </c>
      <c r="O21" s="11"/>
    </row>
    <row r="22" spans="1:15" ht="34.5" customHeight="1">
      <c r="A22" s="7">
        <v>20</v>
      </c>
      <c r="B22" s="12" t="s">
        <v>60</v>
      </c>
      <c r="C22" s="16" t="s">
        <v>53</v>
      </c>
      <c r="D22" s="11" t="s">
        <v>55</v>
      </c>
      <c r="E22" s="11" t="s">
        <v>56</v>
      </c>
      <c r="F22" s="11" t="s">
        <v>61</v>
      </c>
      <c r="G22" s="11" t="s">
        <v>62</v>
      </c>
      <c r="H22" s="9">
        <v>63.68</v>
      </c>
      <c r="I22" s="9">
        <f t="shared" si="4"/>
        <v>31.84</v>
      </c>
      <c r="J22" s="22" t="s">
        <v>40</v>
      </c>
      <c r="K22" s="22">
        <v>0</v>
      </c>
      <c r="L22" s="9">
        <f t="shared" si="5"/>
        <v>31.84</v>
      </c>
      <c r="M22" s="9">
        <v>1</v>
      </c>
      <c r="N22" s="22" t="s">
        <v>26</v>
      </c>
      <c r="O22" s="11"/>
    </row>
  </sheetData>
  <sheetProtection/>
  <mergeCells count="1">
    <mergeCell ref="A1:O1"/>
  </mergeCells>
  <printOptions/>
  <pageMargins left="0.9444444444444444" right="0.75" top="0.5118055555555555" bottom="0.19652777777777777" header="0.19652777777777777" footer="0.275"/>
  <pageSetup fitToHeight="0" fitToWidth="1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2016-12-03T00:54:00Z</dcterms:created>
  <dcterms:modified xsi:type="dcterms:W3CDTF">2023-11-29T10:25:38Z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C4EA50D7936D4559AAC68072981594C1_13</vt:lpwstr>
  </property>
</Properties>
</file>