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黎平县2026年公开遴选城区中小学教师笔试总成绩公示表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<sst xmlns="http://schemas.openxmlformats.org/spreadsheetml/2006/main" count="149" uniqueCount="77">
  <si>
    <t>黎平县2026年公开遴选城区中小学教师笔试总成绩公示表</t>
  </si>
  <si>
    <t>序号</t>
  </si>
  <si>
    <t>职位代码</t>
  </si>
  <si>
    <t>报考职位</t>
  </si>
  <si>
    <t>准考证号</t>
  </si>
  <si>
    <t>笔试成绩</t>
  </si>
  <si>
    <t>加分分数</t>
  </si>
  <si>
    <t>加加分项后笔
试总成绩</t>
  </si>
  <si>
    <t>20260101</t>
  </si>
  <si>
    <t>小学语文</t>
  </si>
  <si>
    <t>202601010101</t>
  </si>
  <si>
    <t>202601010102</t>
  </si>
  <si>
    <t>202601010103</t>
  </si>
  <si>
    <t>20260102</t>
  </si>
  <si>
    <t>小学数学</t>
  </si>
  <si>
    <t>202601020104</t>
  </si>
  <si>
    <t>202601020105</t>
  </si>
  <si>
    <t>202601020106</t>
  </si>
  <si>
    <t>202601020107</t>
  </si>
  <si>
    <t>202601020108</t>
  </si>
  <si>
    <t>202601020109</t>
  </si>
  <si>
    <t>202601020110</t>
  </si>
  <si>
    <t>202601020111</t>
  </si>
  <si>
    <t>202601020112</t>
  </si>
  <si>
    <t>202601020113</t>
  </si>
  <si>
    <t>202601020114</t>
  </si>
  <si>
    <t>202601020115</t>
  </si>
  <si>
    <t>202601020116</t>
  </si>
  <si>
    <t>20260103</t>
  </si>
  <si>
    <t>小学英语</t>
  </si>
  <si>
    <t>202601030117</t>
  </si>
  <si>
    <t>202601030118</t>
  </si>
  <si>
    <t>202601030119</t>
  </si>
  <si>
    <t>202601030120</t>
  </si>
  <si>
    <t>202601030121</t>
  </si>
  <si>
    <t>202601030122</t>
  </si>
  <si>
    <t>202601030123</t>
  </si>
  <si>
    <t>202601030124</t>
  </si>
  <si>
    <t>20260104</t>
  </si>
  <si>
    <t>小学科学</t>
  </si>
  <si>
    <t>202601040125</t>
  </si>
  <si>
    <t>202601040126</t>
  </si>
  <si>
    <t>20260105</t>
  </si>
  <si>
    <t>小学美术</t>
  </si>
  <si>
    <t>202601050201</t>
  </si>
  <si>
    <t>202601050202</t>
  </si>
  <si>
    <t>202601050203</t>
  </si>
  <si>
    <t>202601050204</t>
  </si>
  <si>
    <t>202601050205</t>
  </si>
  <si>
    <t>202601050206</t>
  </si>
  <si>
    <t>20260106</t>
  </si>
  <si>
    <t>小学体育与健康</t>
  </si>
  <si>
    <t>202601060207</t>
  </si>
  <si>
    <t>202601060208</t>
  </si>
  <si>
    <t>202601060209</t>
  </si>
  <si>
    <t>202601060210</t>
  </si>
  <si>
    <t>20260107</t>
  </si>
  <si>
    <t>小学心理健康</t>
  </si>
  <si>
    <t>202601070211</t>
  </si>
  <si>
    <t>202601070212</t>
  </si>
  <si>
    <t>20260108</t>
  </si>
  <si>
    <t>小学信息科技</t>
  </si>
  <si>
    <t>202601080213</t>
  </si>
  <si>
    <t>202601080214</t>
  </si>
  <si>
    <t>20260109</t>
  </si>
  <si>
    <t>小学音乐</t>
  </si>
  <si>
    <t>202601090215</t>
  </si>
  <si>
    <t>202601090216</t>
  </si>
  <si>
    <t>202601090217</t>
  </si>
  <si>
    <t>202601090218</t>
  </si>
  <si>
    <t>20260201</t>
  </si>
  <si>
    <t>初中语文</t>
  </si>
  <si>
    <t>202602010219</t>
  </si>
  <si>
    <t>202602010220</t>
  </si>
  <si>
    <t>20260202</t>
  </si>
  <si>
    <t>初中数学</t>
  </si>
  <si>
    <t>202602020221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</si>
</sst>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40654;&#24179;&#21439;2026&#24180;&#36980;&#36873;-&#25253;&#21517;&#34920;2026.4.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校在编特岗台账"/>
      <sheetName val="报名登记"/>
      <sheetName val="笔试安排"/>
      <sheetName val="准考证领取"/>
      <sheetName val="报名统计表"/>
      <sheetName val="职位一览表"/>
      <sheetName val="加分公示"/>
      <sheetName val="考生安排表"/>
      <sheetName val="考生签字表"/>
      <sheetName val="笔试登分表"/>
      <sheetName val="笔试公示表4.11"/>
      <sheetName val="笔试成绩公示表"/>
      <sheetName val="体检人员"/>
      <sheetName val="试卷发放"/>
      <sheetName val="笔试成绩公示"/>
      <sheetName val="进入面试人员"/>
      <sheetName val="准考证领取 (面试)"/>
      <sheetName val="面试登分表"/>
      <sheetName val="体检"/>
      <sheetName val="选岗表-初中"/>
      <sheetName val="选岗表-小学"/>
      <sheetName val="选岗表-初中 (2)"/>
      <sheetName val="面试登分表 (2)"/>
      <sheetName val="面试考场安排表"/>
      <sheetName val="试卷份数、监考人员"/>
    </sheetNames>
    <sheetDataSet>
      <sheetData sheetId="0"/>
      <sheetData sheetId="1">
        <row r="2">
          <cell r="AH2" t="str">
            <v>奖励性积分</v>
          </cell>
        </row>
        <row r="3">
          <cell r="AD3" t="str">
            <v>准考证号</v>
          </cell>
        </row>
        <row r="3">
          <cell r="AH3" t="str">
            <v>积分</v>
          </cell>
        </row>
        <row r="4">
          <cell r="AD4" t="str">
            <v>202601020104</v>
          </cell>
        </row>
        <row r="4">
          <cell r="AH4">
            <v>0.5</v>
          </cell>
        </row>
        <row r="5">
          <cell r="AD5" t="str">
            <v>202601070211</v>
          </cell>
        </row>
        <row r="5">
          <cell r="AH5">
            <v>3</v>
          </cell>
        </row>
        <row r="6">
          <cell r="AD6" t="str">
            <v>202601010101</v>
          </cell>
        </row>
        <row r="6">
          <cell r="AH6">
            <v>3</v>
          </cell>
        </row>
        <row r="7">
          <cell r="AD7" t="str">
            <v>202601030117</v>
          </cell>
        </row>
        <row r="8">
          <cell r="AD8" t="str">
            <v>202601030118</v>
          </cell>
        </row>
        <row r="9">
          <cell r="AD9" t="str">
            <v>202601030119</v>
          </cell>
        </row>
        <row r="9">
          <cell r="AH9">
            <v>3.5</v>
          </cell>
        </row>
        <row r="10">
          <cell r="AD10" t="str">
            <v>202601020109</v>
          </cell>
        </row>
        <row r="10">
          <cell r="AH10">
            <v>1.5</v>
          </cell>
        </row>
        <row r="11">
          <cell r="AD11" t="str">
            <v>202601080213</v>
          </cell>
        </row>
        <row r="11">
          <cell r="AH11">
            <v>4.5</v>
          </cell>
        </row>
        <row r="12">
          <cell r="AD12" t="str">
            <v>202601090215</v>
          </cell>
        </row>
        <row r="12">
          <cell r="AH12">
            <v>7</v>
          </cell>
        </row>
        <row r="13">
          <cell r="AD13" t="str">
            <v>202601020110</v>
          </cell>
        </row>
        <row r="13">
          <cell r="AH13">
            <v>2.5</v>
          </cell>
        </row>
        <row r="14">
          <cell r="AD14" t="str">
            <v>202601020111</v>
          </cell>
        </row>
        <row r="14">
          <cell r="AH14">
            <v>2</v>
          </cell>
        </row>
        <row r="15">
          <cell r="AD15" t="str">
            <v>202601050201</v>
          </cell>
        </row>
        <row r="15">
          <cell r="AH15">
            <v>2.5</v>
          </cell>
        </row>
        <row r="16">
          <cell r="AD16" t="str">
            <v>202601060207</v>
          </cell>
        </row>
        <row r="16">
          <cell r="AH16">
            <v>2.5</v>
          </cell>
        </row>
        <row r="17">
          <cell r="AD17" t="str">
            <v>202601020112</v>
          </cell>
        </row>
        <row r="17">
          <cell r="AH17">
            <v>3</v>
          </cell>
        </row>
        <row r="18">
          <cell r="AD18" t="str">
            <v>202602010219</v>
          </cell>
        </row>
        <row r="18">
          <cell r="AH18">
            <v>4</v>
          </cell>
        </row>
        <row r="19">
          <cell r="AD19" t="str">
            <v>202601050202</v>
          </cell>
        </row>
        <row r="20">
          <cell r="AD20" t="str">
            <v>202601020113</v>
          </cell>
        </row>
        <row r="20">
          <cell r="AH20">
            <v>1</v>
          </cell>
        </row>
        <row r="21">
          <cell r="AD21" t="str">
            <v>202601050203</v>
          </cell>
        </row>
        <row r="21">
          <cell r="AH21">
            <v>1</v>
          </cell>
        </row>
        <row r="22">
          <cell r="AD22" t="str">
            <v>202601020114</v>
          </cell>
        </row>
        <row r="22">
          <cell r="AH22">
            <v>0.5</v>
          </cell>
        </row>
        <row r="23">
          <cell r="AD23" t="str">
            <v>202601020115</v>
          </cell>
        </row>
        <row r="23">
          <cell r="AH23">
            <v>3.5</v>
          </cell>
        </row>
        <row r="24">
          <cell r="AD24" t="str">
            <v>202602020221</v>
          </cell>
        </row>
        <row r="24">
          <cell r="AH24">
            <v>10</v>
          </cell>
        </row>
        <row r="25">
          <cell r="AD25" t="str">
            <v>202601090216</v>
          </cell>
        </row>
        <row r="25">
          <cell r="AH25">
            <v>0.5</v>
          </cell>
        </row>
        <row r="26">
          <cell r="AD26" t="str">
            <v>202601080214</v>
          </cell>
        </row>
        <row r="26">
          <cell r="AH26">
            <v>1.5</v>
          </cell>
        </row>
        <row r="27">
          <cell r="AD27" t="str">
            <v>202601050204</v>
          </cell>
        </row>
        <row r="27">
          <cell r="AH27">
            <v>2</v>
          </cell>
        </row>
        <row r="28">
          <cell r="AD28" t="str">
            <v>202601060208</v>
          </cell>
        </row>
        <row r="28">
          <cell r="AH28">
            <v>1</v>
          </cell>
        </row>
        <row r="29">
          <cell r="AD29" t="str">
            <v>202601040125</v>
          </cell>
        </row>
        <row r="29">
          <cell r="AH29">
            <v>1</v>
          </cell>
        </row>
        <row r="30">
          <cell r="AD30" t="str">
            <v>202602010220</v>
          </cell>
        </row>
        <row r="31">
          <cell r="AD31" t="str">
            <v>202601050205</v>
          </cell>
        </row>
        <row r="31">
          <cell r="AH31">
            <v>6.5</v>
          </cell>
        </row>
        <row r="32">
          <cell r="AD32" t="str">
            <v>202601060209</v>
          </cell>
        </row>
        <row r="32">
          <cell r="AH32">
            <v>1.5</v>
          </cell>
        </row>
        <row r="33">
          <cell r="AD33" t="str">
            <v>202601090217</v>
          </cell>
        </row>
        <row r="33">
          <cell r="AH33">
            <v>1</v>
          </cell>
        </row>
        <row r="34">
          <cell r="AD34" t="str">
            <v>202601070212</v>
          </cell>
        </row>
        <row r="34">
          <cell r="AH34">
            <v>4.5</v>
          </cell>
        </row>
        <row r="35">
          <cell r="AD35" t="str">
            <v>202601090218</v>
          </cell>
        </row>
        <row r="35">
          <cell r="AH35">
            <v>2</v>
          </cell>
        </row>
        <row r="36">
          <cell r="AD36" t="str">
            <v>202601030120</v>
          </cell>
        </row>
        <row r="36">
          <cell r="AH36">
            <v>1.5</v>
          </cell>
        </row>
        <row r="37">
          <cell r="AD37" t="str">
            <v>202601050206</v>
          </cell>
        </row>
        <row r="38">
          <cell r="AD38" t="str">
            <v>202601020116</v>
          </cell>
        </row>
        <row r="39">
          <cell r="AD39" t="str">
            <v>202601020105</v>
          </cell>
        </row>
        <row r="39">
          <cell r="AH39">
            <v>1</v>
          </cell>
        </row>
        <row r="40">
          <cell r="AD40" t="str">
            <v>202601010102</v>
          </cell>
        </row>
        <row r="40">
          <cell r="AH40">
            <v>1.5</v>
          </cell>
        </row>
        <row r="41">
          <cell r="AD41" t="str">
            <v>202601030121</v>
          </cell>
        </row>
        <row r="41">
          <cell r="AH41">
            <v>3.5</v>
          </cell>
        </row>
        <row r="42">
          <cell r="AD42" t="str">
            <v>202601020106</v>
          </cell>
        </row>
        <row r="42">
          <cell r="AH42">
            <v>2.5</v>
          </cell>
        </row>
        <row r="43">
          <cell r="AD43" t="str">
            <v>202601020107</v>
          </cell>
        </row>
        <row r="43">
          <cell r="AH43">
            <v>1</v>
          </cell>
        </row>
        <row r="44">
          <cell r="AD44" t="str">
            <v>202601030122</v>
          </cell>
        </row>
        <row r="44">
          <cell r="AH44">
            <v>3.5</v>
          </cell>
        </row>
        <row r="45">
          <cell r="AD45" t="str">
            <v>202601020108</v>
          </cell>
        </row>
        <row r="45">
          <cell r="AH45">
            <v>3</v>
          </cell>
        </row>
        <row r="46">
          <cell r="AD46" t="str">
            <v>202601010103</v>
          </cell>
        </row>
        <row r="46">
          <cell r="AH46">
            <v>1.5</v>
          </cell>
        </row>
        <row r="47">
          <cell r="AD47" t="str">
            <v>202601030123</v>
          </cell>
        </row>
        <row r="47">
          <cell r="AH47">
            <v>3</v>
          </cell>
        </row>
        <row r="48">
          <cell r="AD48" t="str">
            <v>202601040126</v>
          </cell>
        </row>
        <row r="48">
          <cell r="AH48">
            <v>1</v>
          </cell>
        </row>
        <row r="49">
          <cell r="AD49" t="str">
            <v>202601060210</v>
          </cell>
        </row>
        <row r="49">
          <cell r="AH49">
            <v>2</v>
          </cell>
        </row>
        <row r="50">
          <cell r="AD50" t="str">
            <v>202601030124</v>
          </cell>
        </row>
        <row r="50">
          <cell r="AH50">
            <v>3.5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selection activeCell="D3" sqref="D3:D49"/>
    </sheetView>
  </sheetViews>
  <sheetFormatPr defaultColWidth="9" defaultRowHeight="18.75" outlineLevelCol="6"/>
  <cols>
    <col min="1" max="1" width="5.75" style="1" customWidth="1"/>
    <col min="2" max="2" width="14.625" style="3" customWidth="1"/>
    <col min="3" max="3" width="15.375" style="1" customWidth="1"/>
    <col min="4" max="4" width="16.5" style="1" customWidth="1"/>
    <col min="5" max="6" width="11" style="1" customWidth="1"/>
    <col min="7" max="7" width="14.75" style="1" customWidth="1"/>
    <col min="8" max="16384" width="9" style="1"/>
  </cols>
  <sheetData>
    <row r="1" s="1" customFormat="1" ht="33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0" customHeight="1" spans="1:7">
      <c r="A2" s="5" t="s">
        <v>1</v>
      </c>
      <c r="B2" s="6" t="s">
        <v>2</v>
      </c>
      <c r="C2" s="5" t="s">
        <v>3</v>
      </c>
      <c r="D2" s="7" t="s">
        <v>4</v>
      </c>
      <c r="E2" s="7" t="s">
        <v>5</v>
      </c>
      <c r="F2" s="8" t="s">
        <v>6</v>
      </c>
      <c r="G2" s="9" t="s">
        <v>7</v>
      </c>
    </row>
    <row r="3" s="2" customFormat="1" ht="30" customHeight="1" spans="1:7">
      <c r="A3" s="10">
        <v>1</v>
      </c>
      <c r="B3" s="11" t="s">
        <v>8</v>
      </c>
      <c r="C3" s="12" t="s">
        <v>9</v>
      </c>
      <c r="D3" s="13" t="s">
        <v>10</v>
      </c>
      <c r="E3" s="13">
        <v>91</v>
      </c>
      <c r="F3" s="14">
        <f>_xlfn.XLOOKUP(D3,[1]报名登记!$AD:$AD,[1]报名登记!$AH:$AH)</f>
        <v>3</v>
      </c>
      <c r="G3" s="14">
        <f>SUM(E3:F3)</f>
        <v>94</v>
      </c>
    </row>
    <row r="4" s="2" customFormat="1" ht="30" customHeight="1" spans="1:7">
      <c r="A4" s="10">
        <v>2</v>
      </c>
      <c r="B4" s="11" t="s">
        <v>8</v>
      </c>
      <c r="C4" s="12" t="s">
        <v>9</v>
      </c>
      <c r="D4" s="13" t="s">
        <v>11</v>
      </c>
      <c r="E4" s="13">
        <v>88.5</v>
      </c>
      <c r="F4" s="14">
        <f>_xlfn.XLOOKUP(D4,[1]报名登记!$AD:$AD,[1]报名登记!$AH:$AH)</f>
        <v>1.5</v>
      </c>
      <c r="G4" s="14">
        <f t="shared" ref="G4:G49" si="0">SUM(E4:F4)</f>
        <v>90</v>
      </c>
    </row>
    <row r="5" s="2" customFormat="1" ht="30" customHeight="1" spans="1:7">
      <c r="A5" s="10">
        <v>3</v>
      </c>
      <c r="B5" s="11" t="s">
        <v>8</v>
      </c>
      <c r="C5" s="12" t="s">
        <v>9</v>
      </c>
      <c r="D5" s="13" t="s">
        <v>12</v>
      </c>
      <c r="E5" s="13">
        <v>85.5</v>
      </c>
      <c r="F5" s="14">
        <f>_xlfn.XLOOKUP(D5,[1]报名登记!$AD:$AD,[1]报名登记!$AH:$AH)</f>
        <v>1.5</v>
      </c>
      <c r="G5" s="14">
        <f t="shared" si="0"/>
        <v>87</v>
      </c>
    </row>
    <row r="6" s="2" customFormat="1" ht="30" customHeight="1" spans="1:7">
      <c r="A6" s="10">
        <v>1</v>
      </c>
      <c r="B6" s="11" t="s">
        <v>13</v>
      </c>
      <c r="C6" s="12" t="s">
        <v>14</v>
      </c>
      <c r="D6" s="13" t="s">
        <v>15</v>
      </c>
      <c r="E6" s="13">
        <v>84.5</v>
      </c>
      <c r="F6" s="14">
        <f>_xlfn.XLOOKUP(D6,[1]报名登记!$AD:$AD,[1]报名登记!$AH:$AH)</f>
        <v>0.5</v>
      </c>
      <c r="G6" s="14">
        <f t="shared" si="0"/>
        <v>85</v>
      </c>
    </row>
    <row r="7" s="2" customFormat="1" ht="30" customHeight="1" spans="1:7">
      <c r="A7" s="10">
        <v>2</v>
      </c>
      <c r="B7" s="11" t="s">
        <v>13</v>
      </c>
      <c r="C7" s="12" t="s">
        <v>14</v>
      </c>
      <c r="D7" s="13" t="s">
        <v>16</v>
      </c>
      <c r="E7" s="13">
        <v>74</v>
      </c>
      <c r="F7" s="14">
        <f>_xlfn.XLOOKUP(D7,[1]报名登记!$AD:$AD,[1]报名登记!$AH:$AH)</f>
        <v>1</v>
      </c>
      <c r="G7" s="14">
        <f t="shared" si="0"/>
        <v>75</v>
      </c>
    </row>
    <row r="8" s="2" customFormat="1" ht="30" customHeight="1" spans="1:7">
      <c r="A8" s="10">
        <v>3</v>
      </c>
      <c r="B8" s="11" t="s">
        <v>13</v>
      </c>
      <c r="C8" s="12" t="s">
        <v>14</v>
      </c>
      <c r="D8" s="13" t="s">
        <v>17</v>
      </c>
      <c r="E8" s="13">
        <v>95</v>
      </c>
      <c r="F8" s="14">
        <f>_xlfn.XLOOKUP(D8,[1]报名登记!$AD:$AD,[1]报名登记!$AH:$AH)</f>
        <v>2.5</v>
      </c>
      <c r="G8" s="14">
        <f t="shared" si="0"/>
        <v>97.5</v>
      </c>
    </row>
    <row r="9" s="2" customFormat="1" ht="30" customHeight="1" spans="1:7">
      <c r="A9" s="10">
        <v>4</v>
      </c>
      <c r="B9" s="11" t="s">
        <v>13</v>
      </c>
      <c r="C9" s="12" t="s">
        <v>14</v>
      </c>
      <c r="D9" s="13" t="s">
        <v>18</v>
      </c>
      <c r="E9" s="13">
        <v>81</v>
      </c>
      <c r="F9" s="14">
        <f>_xlfn.XLOOKUP(D9,[1]报名登记!$AD:$AD,[1]报名登记!$AH:$AH)</f>
        <v>1</v>
      </c>
      <c r="G9" s="14">
        <f t="shared" si="0"/>
        <v>82</v>
      </c>
    </row>
    <row r="10" s="2" customFormat="1" ht="30" customHeight="1" spans="1:7">
      <c r="A10" s="10">
        <v>5</v>
      </c>
      <c r="B10" s="11" t="s">
        <v>13</v>
      </c>
      <c r="C10" s="12" t="s">
        <v>14</v>
      </c>
      <c r="D10" s="13" t="s">
        <v>19</v>
      </c>
      <c r="E10" s="13">
        <v>91.5</v>
      </c>
      <c r="F10" s="14">
        <f>_xlfn.XLOOKUP(D10,[1]报名登记!$AD:$AD,[1]报名登记!$AH:$AH)</f>
        <v>3</v>
      </c>
      <c r="G10" s="14">
        <f t="shared" si="0"/>
        <v>94.5</v>
      </c>
    </row>
    <row r="11" s="2" customFormat="1" ht="30" customHeight="1" spans="1:7">
      <c r="A11" s="10">
        <v>6</v>
      </c>
      <c r="B11" s="11" t="s">
        <v>13</v>
      </c>
      <c r="C11" s="12" t="s">
        <v>14</v>
      </c>
      <c r="D11" s="13" t="s">
        <v>20</v>
      </c>
      <c r="E11" s="13">
        <v>78.5</v>
      </c>
      <c r="F11" s="14">
        <f>_xlfn.XLOOKUP(D11,[1]报名登记!$AD:$AD,[1]报名登记!$AH:$AH)</f>
        <v>1.5</v>
      </c>
      <c r="G11" s="14">
        <f t="shared" si="0"/>
        <v>80</v>
      </c>
    </row>
    <row r="12" s="2" customFormat="1" ht="30" customHeight="1" spans="1:7">
      <c r="A12" s="10">
        <v>7</v>
      </c>
      <c r="B12" s="11" t="s">
        <v>13</v>
      </c>
      <c r="C12" s="12" t="s">
        <v>14</v>
      </c>
      <c r="D12" s="13" t="s">
        <v>21</v>
      </c>
      <c r="E12" s="13">
        <v>95</v>
      </c>
      <c r="F12" s="14">
        <f>_xlfn.XLOOKUP(D12,[1]报名登记!$AD:$AD,[1]报名登记!$AH:$AH)</f>
        <v>2.5</v>
      </c>
      <c r="G12" s="14">
        <f t="shared" si="0"/>
        <v>97.5</v>
      </c>
    </row>
    <row r="13" s="2" customFormat="1" ht="30" customHeight="1" spans="1:7">
      <c r="A13" s="10">
        <v>8</v>
      </c>
      <c r="B13" s="11" t="s">
        <v>13</v>
      </c>
      <c r="C13" s="12" t="s">
        <v>14</v>
      </c>
      <c r="D13" s="13" t="s">
        <v>22</v>
      </c>
      <c r="E13" s="13">
        <v>72</v>
      </c>
      <c r="F13" s="14">
        <f>_xlfn.XLOOKUP(D13,[1]报名登记!$AD:$AD,[1]报名登记!$AH:$AH)</f>
        <v>2</v>
      </c>
      <c r="G13" s="14">
        <f t="shared" si="0"/>
        <v>74</v>
      </c>
    </row>
    <row r="14" s="2" customFormat="1" ht="30" customHeight="1" spans="1:7">
      <c r="A14" s="10">
        <v>9</v>
      </c>
      <c r="B14" s="11" t="s">
        <v>13</v>
      </c>
      <c r="C14" s="12" t="s">
        <v>14</v>
      </c>
      <c r="D14" s="13" t="s">
        <v>23</v>
      </c>
      <c r="E14" s="13">
        <v>99</v>
      </c>
      <c r="F14" s="14">
        <f>_xlfn.XLOOKUP(D14,[1]报名登记!$AD:$AD,[1]报名登记!$AH:$AH)</f>
        <v>3</v>
      </c>
      <c r="G14" s="14">
        <f t="shared" si="0"/>
        <v>102</v>
      </c>
    </row>
    <row r="15" s="2" customFormat="1" ht="30" customHeight="1" spans="1:7">
      <c r="A15" s="10">
        <v>10</v>
      </c>
      <c r="B15" s="11" t="s">
        <v>13</v>
      </c>
      <c r="C15" s="12" t="s">
        <v>14</v>
      </c>
      <c r="D15" s="13" t="s">
        <v>24</v>
      </c>
      <c r="E15" s="13">
        <v>83.5</v>
      </c>
      <c r="F15" s="14">
        <f>_xlfn.XLOOKUP(D15,[1]报名登记!$AD:$AD,[1]报名登记!$AH:$AH)</f>
        <v>1</v>
      </c>
      <c r="G15" s="14">
        <f t="shared" si="0"/>
        <v>84.5</v>
      </c>
    </row>
    <row r="16" s="2" customFormat="1" ht="30" customHeight="1" spans="1:7">
      <c r="A16" s="10">
        <v>11</v>
      </c>
      <c r="B16" s="11" t="s">
        <v>13</v>
      </c>
      <c r="C16" s="12" t="s">
        <v>14</v>
      </c>
      <c r="D16" s="13" t="s">
        <v>25</v>
      </c>
      <c r="E16" s="13">
        <v>89</v>
      </c>
      <c r="F16" s="14">
        <f>_xlfn.XLOOKUP(D16,[1]报名登记!$AD:$AD,[1]报名登记!$AH:$AH)</f>
        <v>0.5</v>
      </c>
      <c r="G16" s="14">
        <f t="shared" si="0"/>
        <v>89.5</v>
      </c>
    </row>
    <row r="17" s="2" customFormat="1" ht="30" customHeight="1" spans="1:7">
      <c r="A17" s="10">
        <v>12</v>
      </c>
      <c r="B17" s="11" t="s">
        <v>13</v>
      </c>
      <c r="C17" s="12" t="s">
        <v>14</v>
      </c>
      <c r="D17" s="13" t="s">
        <v>26</v>
      </c>
      <c r="E17" s="13">
        <v>88</v>
      </c>
      <c r="F17" s="14">
        <f>_xlfn.XLOOKUP(D17,[1]报名登记!$AD:$AD,[1]报名登记!$AH:$AH)</f>
        <v>3.5</v>
      </c>
      <c r="G17" s="14">
        <f t="shared" si="0"/>
        <v>91.5</v>
      </c>
    </row>
    <row r="18" s="2" customFormat="1" ht="30" customHeight="1" spans="1:7">
      <c r="A18" s="10">
        <v>13</v>
      </c>
      <c r="B18" s="11" t="s">
        <v>13</v>
      </c>
      <c r="C18" s="12" t="s">
        <v>14</v>
      </c>
      <c r="D18" s="13" t="s">
        <v>27</v>
      </c>
      <c r="E18" s="13">
        <v>95</v>
      </c>
      <c r="F18" s="14">
        <f>_xlfn.XLOOKUP(D18,[1]报名登记!$AD:$AD,[1]报名登记!$AH:$AH)</f>
        <v>0</v>
      </c>
      <c r="G18" s="14">
        <f t="shared" si="0"/>
        <v>95</v>
      </c>
    </row>
    <row r="19" s="2" customFormat="1" ht="30" customHeight="1" spans="1:7">
      <c r="A19" s="10">
        <v>1</v>
      </c>
      <c r="B19" s="11" t="s">
        <v>28</v>
      </c>
      <c r="C19" s="12" t="s">
        <v>29</v>
      </c>
      <c r="D19" s="13" t="s">
        <v>30</v>
      </c>
      <c r="E19" s="13">
        <v>90</v>
      </c>
      <c r="F19" s="14">
        <f>_xlfn.XLOOKUP(D19,[1]报名登记!$AD:$AD,[1]报名登记!$AH:$AH)</f>
        <v>0</v>
      </c>
      <c r="G19" s="14">
        <f t="shared" si="0"/>
        <v>90</v>
      </c>
    </row>
    <row r="20" s="2" customFormat="1" ht="30" customHeight="1" spans="1:7">
      <c r="A20" s="10">
        <v>2</v>
      </c>
      <c r="B20" s="11" t="s">
        <v>28</v>
      </c>
      <c r="C20" s="12" t="s">
        <v>29</v>
      </c>
      <c r="D20" s="13" t="s">
        <v>31</v>
      </c>
      <c r="E20" s="13">
        <v>92</v>
      </c>
      <c r="F20" s="14">
        <f>_xlfn.XLOOKUP(D20,[1]报名登记!$AD:$AD,[1]报名登记!$AH:$AH)</f>
        <v>0</v>
      </c>
      <c r="G20" s="14">
        <f t="shared" si="0"/>
        <v>92</v>
      </c>
    </row>
    <row r="21" s="2" customFormat="1" ht="30" customHeight="1" spans="1:7">
      <c r="A21" s="10">
        <v>3</v>
      </c>
      <c r="B21" s="11" t="s">
        <v>28</v>
      </c>
      <c r="C21" s="12" t="s">
        <v>29</v>
      </c>
      <c r="D21" s="13" t="s">
        <v>32</v>
      </c>
      <c r="E21" s="13">
        <v>91</v>
      </c>
      <c r="F21" s="14">
        <f>_xlfn.XLOOKUP(D21,[1]报名登记!$AD:$AD,[1]报名登记!$AH:$AH)</f>
        <v>3.5</v>
      </c>
      <c r="G21" s="14">
        <f t="shared" si="0"/>
        <v>94.5</v>
      </c>
    </row>
    <row r="22" s="2" customFormat="1" ht="30" customHeight="1" spans="1:7">
      <c r="A22" s="10">
        <v>4</v>
      </c>
      <c r="B22" s="11" t="s">
        <v>28</v>
      </c>
      <c r="C22" s="12" t="s">
        <v>29</v>
      </c>
      <c r="D22" s="13" t="s">
        <v>33</v>
      </c>
      <c r="E22" s="13">
        <v>89.75</v>
      </c>
      <c r="F22" s="14">
        <f>_xlfn.XLOOKUP(D22,[1]报名登记!$AD:$AD,[1]报名登记!$AH:$AH)</f>
        <v>1.5</v>
      </c>
      <c r="G22" s="14">
        <f t="shared" si="0"/>
        <v>91.25</v>
      </c>
    </row>
    <row r="23" s="2" customFormat="1" ht="30" customHeight="1" spans="1:7">
      <c r="A23" s="10">
        <v>5</v>
      </c>
      <c r="B23" s="11" t="s">
        <v>28</v>
      </c>
      <c r="C23" s="12" t="s">
        <v>29</v>
      </c>
      <c r="D23" s="13" t="s">
        <v>34</v>
      </c>
      <c r="E23" s="13">
        <v>88.5</v>
      </c>
      <c r="F23" s="14">
        <f>_xlfn.XLOOKUP(D23,[1]报名登记!$AD:$AD,[1]报名登记!$AH:$AH)</f>
        <v>3.5</v>
      </c>
      <c r="G23" s="14">
        <f t="shared" si="0"/>
        <v>92</v>
      </c>
    </row>
    <row r="24" s="2" customFormat="1" ht="30" customHeight="1" spans="1:7">
      <c r="A24" s="10">
        <v>6</v>
      </c>
      <c r="B24" s="11" t="s">
        <v>28</v>
      </c>
      <c r="C24" s="12" t="s">
        <v>29</v>
      </c>
      <c r="D24" s="13" t="s">
        <v>35</v>
      </c>
      <c r="E24" s="13">
        <v>86.25</v>
      </c>
      <c r="F24" s="14">
        <f>_xlfn.XLOOKUP(D24,[1]报名登记!$AD:$AD,[1]报名登记!$AH:$AH)</f>
        <v>3.5</v>
      </c>
      <c r="G24" s="14">
        <f t="shared" si="0"/>
        <v>89.75</v>
      </c>
    </row>
    <row r="25" s="2" customFormat="1" ht="30" customHeight="1" spans="1:7">
      <c r="A25" s="10">
        <v>7</v>
      </c>
      <c r="B25" s="11" t="s">
        <v>28</v>
      </c>
      <c r="C25" s="12" t="s">
        <v>29</v>
      </c>
      <c r="D25" s="13" t="s">
        <v>36</v>
      </c>
      <c r="E25" s="13">
        <v>97</v>
      </c>
      <c r="F25" s="14">
        <f>_xlfn.XLOOKUP(D25,[1]报名登记!$AD:$AD,[1]报名登记!$AH:$AH)</f>
        <v>3</v>
      </c>
      <c r="G25" s="14">
        <f t="shared" si="0"/>
        <v>100</v>
      </c>
    </row>
    <row r="26" s="2" customFormat="1" ht="30" customHeight="1" spans="1:7">
      <c r="A26" s="10">
        <v>8</v>
      </c>
      <c r="B26" s="11" t="s">
        <v>28</v>
      </c>
      <c r="C26" s="12" t="s">
        <v>29</v>
      </c>
      <c r="D26" s="13" t="s">
        <v>37</v>
      </c>
      <c r="E26" s="13">
        <v>85</v>
      </c>
      <c r="F26" s="14">
        <f>_xlfn.XLOOKUP(D26,[1]报名登记!$AD:$AD,[1]报名登记!$AH:$AH)</f>
        <v>3.5</v>
      </c>
      <c r="G26" s="14">
        <f t="shared" si="0"/>
        <v>88.5</v>
      </c>
    </row>
    <row r="27" s="2" customFormat="1" ht="30" customHeight="1" spans="1:7">
      <c r="A27" s="10">
        <v>1</v>
      </c>
      <c r="B27" s="11" t="s">
        <v>38</v>
      </c>
      <c r="C27" s="12" t="s">
        <v>39</v>
      </c>
      <c r="D27" s="13" t="s">
        <v>40</v>
      </c>
      <c r="E27" s="13">
        <v>91</v>
      </c>
      <c r="F27" s="14">
        <f>_xlfn.XLOOKUP(D27,[1]报名登记!$AD:$AD,[1]报名登记!$AH:$AH)</f>
        <v>1</v>
      </c>
      <c r="G27" s="14">
        <f t="shared" si="0"/>
        <v>92</v>
      </c>
    </row>
    <row r="28" s="2" customFormat="1" ht="30" customHeight="1" spans="1:7">
      <c r="A28" s="10">
        <v>2</v>
      </c>
      <c r="B28" s="11" t="s">
        <v>38</v>
      </c>
      <c r="C28" s="12" t="s">
        <v>39</v>
      </c>
      <c r="D28" s="13" t="s">
        <v>41</v>
      </c>
      <c r="E28" s="13">
        <v>65</v>
      </c>
      <c r="F28" s="14">
        <f>_xlfn.XLOOKUP(D28,[1]报名登记!$AD:$AD,[1]报名登记!$AH:$AH)</f>
        <v>1</v>
      </c>
      <c r="G28" s="14">
        <f t="shared" si="0"/>
        <v>66</v>
      </c>
    </row>
    <row r="29" s="2" customFormat="1" ht="30" customHeight="1" spans="1:7">
      <c r="A29" s="10">
        <v>1</v>
      </c>
      <c r="B29" s="11" t="s">
        <v>42</v>
      </c>
      <c r="C29" s="12" t="s">
        <v>43</v>
      </c>
      <c r="D29" s="13" t="s">
        <v>44</v>
      </c>
      <c r="E29" s="13">
        <v>87</v>
      </c>
      <c r="F29" s="14">
        <f>_xlfn.XLOOKUP(D29,[1]报名登记!$AD:$AD,[1]报名登记!$AH:$AH)</f>
        <v>2.5</v>
      </c>
      <c r="G29" s="14">
        <f t="shared" si="0"/>
        <v>89.5</v>
      </c>
    </row>
    <row r="30" s="2" customFormat="1" ht="30" customHeight="1" spans="1:7">
      <c r="A30" s="10">
        <v>2</v>
      </c>
      <c r="B30" s="11" t="s">
        <v>42</v>
      </c>
      <c r="C30" s="12" t="s">
        <v>43</v>
      </c>
      <c r="D30" s="13" t="s">
        <v>45</v>
      </c>
      <c r="E30" s="13">
        <v>88</v>
      </c>
      <c r="F30" s="14">
        <f>_xlfn.XLOOKUP(D30,[1]报名登记!$AD:$AD,[1]报名登记!$AH:$AH)</f>
        <v>0</v>
      </c>
      <c r="G30" s="14">
        <f t="shared" si="0"/>
        <v>88</v>
      </c>
    </row>
    <row r="31" s="2" customFormat="1" ht="30" customHeight="1" spans="1:7">
      <c r="A31" s="10">
        <v>3</v>
      </c>
      <c r="B31" s="11" t="s">
        <v>42</v>
      </c>
      <c r="C31" s="12" t="s">
        <v>43</v>
      </c>
      <c r="D31" s="13" t="s">
        <v>46</v>
      </c>
      <c r="E31" s="13">
        <v>91</v>
      </c>
      <c r="F31" s="14">
        <f>_xlfn.XLOOKUP(D31,[1]报名登记!$AD:$AD,[1]报名登记!$AH:$AH)</f>
        <v>1</v>
      </c>
      <c r="G31" s="14">
        <f t="shared" si="0"/>
        <v>92</v>
      </c>
    </row>
    <row r="32" s="2" customFormat="1" ht="30" customHeight="1" spans="1:7">
      <c r="A32" s="10">
        <v>4</v>
      </c>
      <c r="B32" s="11" t="s">
        <v>42</v>
      </c>
      <c r="C32" s="12" t="s">
        <v>43</v>
      </c>
      <c r="D32" s="13" t="s">
        <v>47</v>
      </c>
      <c r="E32" s="13">
        <v>90</v>
      </c>
      <c r="F32" s="14">
        <f>_xlfn.XLOOKUP(D32,[1]报名登记!$AD:$AD,[1]报名登记!$AH:$AH)</f>
        <v>2</v>
      </c>
      <c r="G32" s="14">
        <f t="shared" si="0"/>
        <v>92</v>
      </c>
    </row>
    <row r="33" s="2" customFormat="1" ht="30" customHeight="1" spans="1:7">
      <c r="A33" s="10">
        <v>5</v>
      </c>
      <c r="B33" s="11" t="s">
        <v>42</v>
      </c>
      <c r="C33" s="12" t="s">
        <v>43</v>
      </c>
      <c r="D33" s="13" t="s">
        <v>48</v>
      </c>
      <c r="E33" s="13">
        <v>92</v>
      </c>
      <c r="F33" s="14">
        <f>_xlfn.XLOOKUP(D33,[1]报名登记!$AD:$AD,[1]报名登记!$AH:$AH)</f>
        <v>6.5</v>
      </c>
      <c r="G33" s="14">
        <f t="shared" si="0"/>
        <v>98.5</v>
      </c>
    </row>
    <row r="34" s="2" customFormat="1" ht="30" customHeight="1" spans="1:7">
      <c r="A34" s="10">
        <v>6</v>
      </c>
      <c r="B34" s="11" t="s">
        <v>42</v>
      </c>
      <c r="C34" s="12" t="s">
        <v>43</v>
      </c>
      <c r="D34" s="13" t="s">
        <v>49</v>
      </c>
      <c r="E34" s="13">
        <v>86</v>
      </c>
      <c r="F34" s="14">
        <f>_xlfn.XLOOKUP(D34,[1]报名登记!$AD:$AD,[1]报名登记!$AH:$AH)</f>
        <v>0</v>
      </c>
      <c r="G34" s="14">
        <f t="shared" si="0"/>
        <v>86</v>
      </c>
    </row>
    <row r="35" s="2" customFormat="1" ht="30" customHeight="1" spans="1:7">
      <c r="A35" s="10">
        <v>1</v>
      </c>
      <c r="B35" s="11" t="s">
        <v>50</v>
      </c>
      <c r="C35" s="12" t="s">
        <v>51</v>
      </c>
      <c r="D35" s="13" t="s">
        <v>52</v>
      </c>
      <c r="E35" s="13">
        <v>86</v>
      </c>
      <c r="F35" s="14">
        <f>_xlfn.XLOOKUP(D35,[1]报名登记!$AD:$AD,[1]报名登记!$AH:$AH)</f>
        <v>2.5</v>
      </c>
      <c r="G35" s="14">
        <f t="shared" si="0"/>
        <v>88.5</v>
      </c>
    </row>
    <row r="36" s="2" customFormat="1" ht="30" customHeight="1" spans="1:7">
      <c r="A36" s="10">
        <v>2</v>
      </c>
      <c r="B36" s="11" t="s">
        <v>50</v>
      </c>
      <c r="C36" s="12" t="s">
        <v>51</v>
      </c>
      <c r="D36" s="13" t="s">
        <v>53</v>
      </c>
      <c r="E36" s="13">
        <v>70</v>
      </c>
      <c r="F36" s="14">
        <f>_xlfn.XLOOKUP(D36,[1]报名登记!$AD:$AD,[1]报名登记!$AH:$AH)</f>
        <v>1</v>
      </c>
      <c r="G36" s="14">
        <f t="shared" si="0"/>
        <v>71</v>
      </c>
    </row>
    <row r="37" s="2" customFormat="1" ht="30" customHeight="1" spans="1:7">
      <c r="A37" s="10">
        <v>3</v>
      </c>
      <c r="B37" s="11" t="s">
        <v>50</v>
      </c>
      <c r="C37" s="12" t="s">
        <v>51</v>
      </c>
      <c r="D37" s="13" t="s">
        <v>54</v>
      </c>
      <c r="E37" s="13">
        <v>70</v>
      </c>
      <c r="F37" s="14">
        <f>_xlfn.XLOOKUP(D37,[1]报名登记!$AD:$AD,[1]报名登记!$AH:$AH)</f>
        <v>1.5</v>
      </c>
      <c r="G37" s="14">
        <f t="shared" si="0"/>
        <v>71.5</v>
      </c>
    </row>
    <row r="38" s="2" customFormat="1" ht="30" customHeight="1" spans="1:7">
      <c r="A38" s="10">
        <v>4</v>
      </c>
      <c r="B38" s="11" t="s">
        <v>50</v>
      </c>
      <c r="C38" s="12" t="s">
        <v>51</v>
      </c>
      <c r="D38" s="13" t="s">
        <v>55</v>
      </c>
      <c r="E38" s="13">
        <v>81</v>
      </c>
      <c r="F38" s="14">
        <f>_xlfn.XLOOKUP(D38,[1]报名登记!$AD:$AD,[1]报名登记!$AH:$AH)</f>
        <v>2</v>
      </c>
      <c r="G38" s="14">
        <f t="shared" si="0"/>
        <v>83</v>
      </c>
    </row>
    <row r="39" s="2" customFormat="1" ht="30" customHeight="1" spans="1:7">
      <c r="A39" s="10">
        <v>1</v>
      </c>
      <c r="B39" s="11" t="s">
        <v>56</v>
      </c>
      <c r="C39" s="12" t="s">
        <v>57</v>
      </c>
      <c r="D39" s="13" t="s">
        <v>58</v>
      </c>
      <c r="E39" s="13">
        <v>87</v>
      </c>
      <c r="F39" s="14">
        <f>_xlfn.XLOOKUP(D39,[1]报名登记!$AD:$AD,[1]报名登记!$AH:$AH)</f>
        <v>3</v>
      </c>
      <c r="G39" s="14">
        <f t="shared" si="0"/>
        <v>90</v>
      </c>
    </row>
    <row r="40" s="2" customFormat="1" ht="30" customHeight="1" spans="1:7">
      <c r="A40" s="10">
        <v>2</v>
      </c>
      <c r="B40" s="11" t="s">
        <v>56</v>
      </c>
      <c r="C40" s="12" t="s">
        <v>57</v>
      </c>
      <c r="D40" s="13" t="s">
        <v>59</v>
      </c>
      <c r="E40" s="13">
        <v>88</v>
      </c>
      <c r="F40" s="14">
        <f>_xlfn.XLOOKUP(D40,[1]报名登记!$AD:$AD,[1]报名登记!$AH:$AH)</f>
        <v>4.5</v>
      </c>
      <c r="G40" s="14">
        <f t="shared" si="0"/>
        <v>92.5</v>
      </c>
    </row>
    <row r="41" s="2" customFormat="1" ht="30" customHeight="1" spans="1:7">
      <c r="A41" s="10">
        <v>1</v>
      </c>
      <c r="B41" s="11" t="s">
        <v>60</v>
      </c>
      <c r="C41" s="12" t="s">
        <v>61</v>
      </c>
      <c r="D41" s="13" t="s">
        <v>62</v>
      </c>
      <c r="E41" s="13">
        <v>93</v>
      </c>
      <c r="F41" s="14">
        <f>_xlfn.XLOOKUP(D41,[1]报名登记!$AD:$AD,[1]报名登记!$AH:$AH)</f>
        <v>4.5</v>
      </c>
      <c r="G41" s="14">
        <f t="shared" si="0"/>
        <v>97.5</v>
      </c>
    </row>
    <row r="42" s="2" customFormat="1" ht="30" customHeight="1" spans="1:7">
      <c r="A42" s="10">
        <v>2</v>
      </c>
      <c r="B42" s="11" t="s">
        <v>60</v>
      </c>
      <c r="C42" s="12" t="s">
        <v>61</v>
      </c>
      <c r="D42" s="13" t="s">
        <v>63</v>
      </c>
      <c r="E42" s="13">
        <v>97</v>
      </c>
      <c r="F42" s="14">
        <f>_xlfn.XLOOKUP(D42,[1]报名登记!$AD:$AD,[1]报名登记!$AH:$AH)</f>
        <v>1.5</v>
      </c>
      <c r="G42" s="14">
        <f t="shared" si="0"/>
        <v>98.5</v>
      </c>
    </row>
    <row r="43" s="2" customFormat="1" ht="30" customHeight="1" spans="1:7">
      <c r="A43" s="10">
        <v>1</v>
      </c>
      <c r="B43" s="11" t="s">
        <v>64</v>
      </c>
      <c r="C43" s="12" t="s">
        <v>65</v>
      </c>
      <c r="D43" s="13" t="s">
        <v>66</v>
      </c>
      <c r="E43" s="13">
        <v>95</v>
      </c>
      <c r="F43" s="14">
        <f>_xlfn.XLOOKUP(D43,[1]报名登记!$AD:$AD,[1]报名登记!$AH:$AH)</f>
        <v>7</v>
      </c>
      <c r="G43" s="14">
        <f t="shared" si="0"/>
        <v>102</v>
      </c>
    </row>
    <row r="44" s="2" customFormat="1" ht="30" customHeight="1" spans="1:7">
      <c r="A44" s="10">
        <v>2</v>
      </c>
      <c r="B44" s="11" t="s">
        <v>64</v>
      </c>
      <c r="C44" s="12" t="s">
        <v>65</v>
      </c>
      <c r="D44" s="13" t="s">
        <v>67</v>
      </c>
      <c r="E44" s="13">
        <v>51</v>
      </c>
      <c r="F44" s="14">
        <f>_xlfn.XLOOKUP(D44,[1]报名登记!$AD:$AD,[1]报名登记!$AH:$AH)</f>
        <v>0.5</v>
      </c>
      <c r="G44" s="14">
        <f t="shared" si="0"/>
        <v>51.5</v>
      </c>
    </row>
    <row r="45" s="2" customFormat="1" ht="30" customHeight="1" spans="1:7">
      <c r="A45" s="10">
        <v>3</v>
      </c>
      <c r="B45" s="11" t="s">
        <v>64</v>
      </c>
      <c r="C45" s="12" t="s">
        <v>65</v>
      </c>
      <c r="D45" s="13" t="s">
        <v>68</v>
      </c>
      <c r="E45" s="13">
        <v>81</v>
      </c>
      <c r="F45" s="14">
        <f>_xlfn.XLOOKUP(D45,[1]报名登记!$AD:$AD,[1]报名登记!$AH:$AH)</f>
        <v>1</v>
      </c>
      <c r="G45" s="14">
        <f t="shared" si="0"/>
        <v>82</v>
      </c>
    </row>
    <row r="46" s="2" customFormat="1" ht="30" customHeight="1" spans="1:7">
      <c r="A46" s="10">
        <v>4</v>
      </c>
      <c r="B46" s="11" t="s">
        <v>64</v>
      </c>
      <c r="C46" s="12" t="s">
        <v>65</v>
      </c>
      <c r="D46" s="13" t="s">
        <v>69</v>
      </c>
      <c r="E46" s="13">
        <v>78</v>
      </c>
      <c r="F46" s="14">
        <f>_xlfn.XLOOKUP(D46,[1]报名登记!$AD:$AD,[1]报名登记!$AH:$AH)</f>
        <v>2</v>
      </c>
      <c r="G46" s="14">
        <f t="shared" si="0"/>
        <v>80</v>
      </c>
    </row>
    <row r="47" s="2" customFormat="1" ht="30" customHeight="1" spans="1:7">
      <c r="A47" s="10">
        <v>1</v>
      </c>
      <c r="B47" s="11" t="s">
        <v>70</v>
      </c>
      <c r="C47" s="12" t="s">
        <v>71</v>
      </c>
      <c r="D47" s="13" t="s">
        <v>72</v>
      </c>
      <c r="E47" s="13">
        <v>121</v>
      </c>
      <c r="F47" s="14">
        <f>_xlfn.XLOOKUP(D47,[1]报名登记!$AD:$AD,[1]报名登记!$AH:$AH)</f>
        <v>4</v>
      </c>
      <c r="G47" s="14">
        <f t="shared" si="0"/>
        <v>125</v>
      </c>
    </row>
    <row r="48" s="2" customFormat="1" ht="30" customHeight="1" spans="1:7">
      <c r="A48" s="10">
        <v>2</v>
      </c>
      <c r="B48" s="11" t="s">
        <v>70</v>
      </c>
      <c r="C48" s="12" t="s">
        <v>71</v>
      </c>
      <c r="D48" s="13" t="s">
        <v>73</v>
      </c>
      <c r="E48" s="13">
        <v>123</v>
      </c>
      <c r="F48" s="14">
        <f>_xlfn.XLOOKUP(D48,[1]报名登记!$AD:$AD,[1]报名登记!$AH:$AH)</f>
        <v>0</v>
      </c>
      <c r="G48" s="14">
        <f t="shared" si="0"/>
        <v>123</v>
      </c>
    </row>
    <row r="49" s="2" customFormat="1" ht="30" customHeight="1" spans="1:7">
      <c r="A49" s="10">
        <v>1</v>
      </c>
      <c r="B49" s="11" t="s">
        <v>74</v>
      </c>
      <c r="C49" s="12" t="s">
        <v>75</v>
      </c>
      <c r="D49" s="13" t="s">
        <v>76</v>
      </c>
      <c r="E49" s="13">
        <v>92</v>
      </c>
      <c r="F49" s="14">
        <f>_xlfn.XLOOKUP(D49,[1]报名登记!$AD:$AD,[1]报名登记!$AH:$AH)</f>
        <v>10</v>
      </c>
      <c r="G49" s="14">
        <f t="shared" si="0"/>
        <v>102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黎平县2026年公开遴选城区中小学教师笔试总成绩公示表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成年喷火龙</cp:lastModifiedBy>
  <dcterms:created xsi:type="dcterms:W3CDTF">2023-05-12T11:15:00Z</dcterms:created>
  <dcterms:modified xsi:type="dcterms:W3CDTF">2026-04-11T07:15:40Z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AB598E506FF647B5879E3056B2658EFA_13</vt:lpwstr>
  </property>
  <property fmtid="{D5CDD505-2E9C-101B-9397-08002B2CF9AE}" pid="4" name="CalculationRule">
    <vt:i4>0</vt:i4>
  </property>
</Properties>
</file>